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Demonst. Execução Financeira" sheetId="1" r:id="rId1"/>
    <sheet name="Documentos Comprobatórios" sheetId="2" r:id="rId2"/>
    <sheet name="Conciliação Bancária" sheetId="3" r:id="rId3"/>
    <sheet name="Declaração Contábil" sheetId="4" r:id="rId4"/>
    <sheet name="Relação de Doc" sheetId="5" r:id="rId5"/>
    <sheet name="Plan1" sheetId="6" r:id="rId6"/>
  </sheets>
  <definedNames>
    <definedName name="_xlnm.Print_Titles" localSheetId="1">'Documentos Comprobatórios'!$1:$11</definedName>
  </definedNames>
  <calcPr fullCalcOnLoad="1"/>
</workbook>
</file>

<file path=xl/sharedStrings.xml><?xml version="1.0" encoding="utf-8"?>
<sst xmlns="http://schemas.openxmlformats.org/spreadsheetml/2006/main" count="266" uniqueCount="179">
  <si>
    <t>BALANCETE FINANCEIRO</t>
  </si>
  <si>
    <t>DISCRIMINAÇÃO</t>
  </si>
  <si>
    <t>VALOR (R$)</t>
  </si>
  <si>
    <t>DATA</t>
  </si>
  <si>
    <t>TÍTULO DO PROJETO:</t>
  </si>
  <si>
    <t xml:space="preserve"> </t>
  </si>
  <si>
    <t>PERÍODO DA PRESTAÇÃO DE CONTAS</t>
  </si>
  <si>
    <t>CONCILIAÇÃO BANCÁRIA</t>
  </si>
  <si>
    <t>T O T A L</t>
  </si>
  <si>
    <t xml:space="preserve">* CHEQUES EMITIDOS E NÃO DESCONTADOS </t>
  </si>
  <si>
    <t>Nº: _____________________</t>
  </si>
  <si>
    <t>DECLARAÇÃO CONTÁBIL</t>
  </si>
  <si>
    <t>DOCUMENTO FISCAL</t>
  </si>
  <si>
    <t>DESCRIÇÃO</t>
  </si>
  <si>
    <t>QTDE.</t>
  </si>
  <si>
    <t>VALORES (R$)</t>
  </si>
  <si>
    <t>Nº</t>
  </si>
  <si>
    <t>UNITÁRIO</t>
  </si>
  <si>
    <t>TOTAL</t>
  </si>
  <si>
    <t>NO PERÍODO</t>
  </si>
  <si>
    <t>ACUMULADO</t>
  </si>
  <si>
    <t>TOTAL DAS DESPESAS</t>
  </si>
  <si>
    <t>____________________________________</t>
  </si>
  <si>
    <t>(   ) COMPL. ANUAL</t>
  </si>
  <si>
    <t xml:space="preserve">     FAVORECIDO</t>
  </si>
  <si>
    <t>_______________________________</t>
  </si>
  <si>
    <t>RELAÇÃO DOS DOCUMENTOS COMPROBATÓRIOS DAS DESPESAS</t>
  </si>
  <si>
    <t>ENTIDADE EXECUTORA:</t>
  </si>
  <si>
    <t>Nº DE ORDEM</t>
  </si>
  <si>
    <t>Nº DO CHEQUE E/OU ORD. BANCÁRIA</t>
  </si>
  <si>
    <t>DATA DO PAGAMENTO</t>
  </si>
  <si>
    <t>COORDENADOR:</t>
  </si>
  <si>
    <t>Incorporação de Bens ao Patrimônio da Empresa</t>
  </si>
  <si>
    <t>Nº DO PROJETO:</t>
  </si>
  <si>
    <t>FONTE DE RECURSOS:</t>
  </si>
  <si>
    <t>NÚMERO PATRIMONIAL</t>
  </si>
  <si>
    <t>Declaramos para os devidos efeitos, que os bens abaixo relacionados, adquiridos com os recursos deste Convênio, foram inventariados, incorporando-se ao patrimônio desta Entidade, com as seguintes características: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</si>
  <si>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</si>
  <si>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</si>
  <si>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</si>
  <si>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</si>
  <si>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</si>
  <si>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</si>
  <si>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</si>
  <si>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</si>
  <si>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</si>
  <si>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</si>
  <si>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</si>
  <si>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</si>
  <si>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</si>
  <si>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</si>
  <si>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</si>
  <si>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</si>
  <si>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</si>
  <si>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</si>
  <si>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</si>
  <si>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</si>
  <si>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ITENS</t>
  </si>
  <si>
    <t>UNIDADE</t>
  </si>
  <si>
    <t>VALOR UNITÁRIO (R$)</t>
  </si>
  <si>
    <t>ITENS ADQUIRIDOS (B)</t>
  </si>
  <si>
    <t>ITENS ORÇADOS (A)</t>
  </si>
  <si>
    <t>QUANT.</t>
  </si>
  <si>
    <t>NOME DO PROJETO:</t>
  </si>
  <si>
    <t>SALDO EM VALOR (R$) C = A - B</t>
  </si>
  <si>
    <t>(   ) SUBSTITUIÇÃO</t>
  </si>
  <si>
    <t>TIPO DA PRESTAÇÃO DE CONTAS:</t>
  </si>
  <si>
    <t>2. EQUIPAMENTOS/MATERIAL PERMANENTE</t>
  </si>
  <si>
    <t>3. MATERIAL DE CONSUMO</t>
  </si>
  <si>
    <t>4. SERVIÇOS DE TERCEIROS</t>
  </si>
  <si>
    <t>5. OUTRAS RUBRICAS</t>
  </si>
  <si>
    <t>ATÉ O PERÍODO ANTERIOR</t>
  </si>
  <si>
    <t>2. EQUIPAMENTO/MATERIAL PERMANENTE</t>
  </si>
  <si>
    <t>4.1 Pessoa Física</t>
  </si>
  <si>
    <t>4.2 Pessoa Jurídica</t>
  </si>
  <si>
    <t>1. LIBERAÇÕES DO BANCO DO NORDESTE</t>
  </si>
  <si>
    <t>2. DISPONIBILIDADE ANTERIOR</t>
  </si>
  <si>
    <t>3. RENDIMENTOS DE APLICAÇÕES FINANCEIRAS</t>
  </si>
  <si>
    <t>DESPESAS (A)</t>
  </si>
  <si>
    <t>RECEITAS (B)</t>
  </si>
  <si>
    <t xml:space="preserve">                  _______________________________</t>
  </si>
  <si>
    <t>RECEITAS E DESPESAS</t>
  </si>
  <si>
    <t>____/____/____</t>
  </si>
  <si>
    <t>TOTAL DAS RECEITAS</t>
  </si>
  <si>
    <t>SALDO DISPONÍVEL PARA O PRÓXIMO PERÍODO</t>
  </si>
  <si>
    <t>DEPÓSITOS NÃO CREDITADOS PELO BANCO</t>
  </si>
  <si>
    <t xml:space="preserve">Nº FORMULÁRIO: </t>
  </si>
  <si>
    <t xml:space="preserve">FONTE DE RECURSOS: </t>
  </si>
  <si>
    <t>(   ) COMPLEMENTAÇÃO ANUAL</t>
  </si>
  <si>
    <t>1. OBRAS E INSTALAÇÕES</t>
  </si>
  <si>
    <t>1.1 Obras</t>
  </si>
  <si>
    <t>1.2 Instalações</t>
  </si>
  <si>
    <t>2.1 Equipamentos</t>
  </si>
  <si>
    <t>SALDO A SER UTILIZADO/DEVOLVIDO (B-A)</t>
  </si>
  <si>
    <t>01</t>
  </si>
  <si>
    <t>Nº FORMULÁRIO: 02</t>
  </si>
  <si>
    <t>VALOR  TOTAL(R$)     (A)</t>
  </si>
  <si>
    <t>2.2 Material Permanente</t>
  </si>
  <si>
    <t>VALOR TOTAL (R$)  (B)</t>
  </si>
  <si>
    <t>RECIBO/NF/ FATURA/ OUTROS</t>
  </si>
  <si>
    <t>Nº FORMULÁRIO: 03</t>
  </si>
  <si>
    <t>04</t>
  </si>
  <si>
    <t>Nº FORMULÁRIO</t>
  </si>
  <si>
    <t>FUNDAÇÃO ESCOLA POLITÉCNICA DA BAHIA</t>
  </si>
  <si>
    <t>-</t>
  </si>
  <si>
    <t>FONTE DE RECURSOS: BNB/FUNDACI</t>
  </si>
  <si>
    <t>RELAÇÃO DE DOCUMENTOS ANEXADOS À PRESTAÇÃO DE CONTAS</t>
  </si>
  <si>
    <t>OBJETO:</t>
  </si>
  <si>
    <t>Conta</t>
  </si>
  <si>
    <t>FONTE:</t>
  </si>
  <si>
    <t>Período:</t>
  </si>
  <si>
    <t>Composição da Prestação de Contas</t>
  </si>
  <si>
    <t>Anexado</t>
  </si>
  <si>
    <t>X</t>
  </si>
  <si>
    <t>Relatórios da PC</t>
  </si>
  <si>
    <t>Conciliação Bancária</t>
  </si>
  <si>
    <t>Data:</t>
  </si>
  <si>
    <r>
      <t>Ressalvas -</t>
    </r>
    <r>
      <rPr>
        <b/>
        <sz val="12"/>
        <rFont val="Arial"/>
        <family val="2"/>
      </rPr>
      <t xml:space="preserve">  </t>
    </r>
  </si>
  <si>
    <t>Prestação de Contas:</t>
  </si>
  <si>
    <t>Executada por:</t>
  </si>
  <si>
    <t>Atestada por:</t>
  </si>
  <si>
    <t>Judith Zaiden</t>
  </si>
  <si>
    <t>Anuência de:</t>
  </si>
  <si>
    <t>Balancete financeiro Receitas e Despesas</t>
  </si>
  <si>
    <t>Relação dos Documentos Comprobatórios</t>
  </si>
  <si>
    <t>Extrato Bancario período da PC</t>
  </si>
  <si>
    <t>Produção de Bio- Oléo a partir do residuo do SISAL</t>
  </si>
  <si>
    <t xml:space="preserve">NOME DO PROJETO: </t>
  </si>
  <si>
    <t>Coordenador</t>
  </si>
  <si>
    <t>Carlos Augusto de Moraes Pires</t>
  </si>
  <si>
    <r>
      <t xml:space="preserve">FONTE DE RECURSOS:                        </t>
    </r>
    <r>
      <rPr>
        <sz val="11"/>
        <rFont val="Arial"/>
        <family val="2"/>
      </rPr>
      <t>FUNDECI</t>
    </r>
    <r>
      <rPr>
        <b/>
        <sz val="11"/>
        <rFont val="Arial"/>
        <family val="2"/>
      </rPr>
      <t xml:space="preserve"> /</t>
    </r>
    <r>
      <rPr>
        <sz val="11"/>
        <rFont val="Arial"/>
        <family val="2"/>
      </rPr>
      <t xml:space="preserve"> BNB</t>
    </r>
  </si>
  <si>
    <t>FUNDECI / BNB</t>
  </si>
  <si>
    <t>Ana Judith Zaiden de Aragão</t>
  </si>
  <si>
    <t xml:space="preserve">                    CPF: 220.071.135-20</t>
  </si>
  <si>
    <t xml:space="preserve">                                         CPF: 220.071.135-20</t>
  </si>
  <si>
    <t xml:space="preserve">              CPF: 220.071.135-20</t>
  </si>
  <si>
    <t>FUNDECI /  BNB</t>
  </si>
  <si>
    <t>_________________________________________</t>
  </si>
  <si>
    <t>2012-0320</t>
  </si>
  <si>
    <t>Declaração Contábil</t>
  </si>
  <si>
    <t xml:space="preserve">                   </t>
  </si>
  <si>
    <t>O.S.T- Pessoa Juridica</t>
  </si>
  <si>
    <t>__________________________________________________</t>
  </si>
  <si>
    <t xml:space="preserve">(  ) PARCIAL        </t>
  </si>
  <si>
    <t>( X  ) FINAL</t>
  </si>
  <si>
    <t>viagem</t>
  </si>
  <si>
    <t>TRANSFER</t>
  </si>
  <si>
    <t>NF 27</t>
  </si>
  <si>
    <t>Juan Nunes Ferreira Pereira</t>
  </si>
  <si>
    <t>Genise Souza Alcântara</t>
  </si>
  <si>
    <t xml:space="preserve">( ) PARCIAL        </t>
  </si>
  <si>
    <t>( X ) FINAL</t>
  </si>
  <si>
    <t>(X) FINAL</t>
  </si>
  <si>
    <t xml:space="preserve">(   ) PARCIAL        </t>
  </si>
  <si>
    <t>CRC BA 025712/O</t>
  </si>
  <si>
    <t>Preparação Coleta e transporte da mucilagem di sial da região do simI-árido baiano para salvador</t>
  </si>
  <si>
    <t>DATA DE ENVIO: 11/10/2017</t>
  </si>
  <si>
    <t>DATA DO ENVIO: 11/10/2017</t>
  </si>
  <si>
    <r>
      <t>DE: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01/07/2016 a 18/09/2017</t>
    </r>
  </si>
  <si>
    <t>DE: 01/07/2016 A 18/09/2017</t>
  </si>
  <si>
    <t>DE: 01/07/2016 a 18/09/2017</t>
  </si>
  <si>
    <t xml:space="preserve">   ATÉ: 18/09/2017</t>
  </si>
  <si>
    <t xml:space="preserve">                                                 CPF: 220.071.135-20</t>
  </si>
  <si>
    <t>Ofício de Entrega da PC FEP SP 168/2017</t>
  </si>
  <si>
    <t>Ofício de Entrega da PC FEP SP 169/2017</t>
  </si>
  <si>
    <t>Bárbara Almeida</t>
  </si>
  <si>
    <t>FINAL</t>
  </si>
  <si>
    <t>Encaminhamento de Proposta</t>
  </si>
  <si>
    <t>Convênio 2012/0320</t>
  </si>
  <si>
    <t>1º Termo Aditivo</t>
  </si>
  <si>
    <t>2º Termo Aditivo</t>
  </si>
  <si>
    <t>OUTROS DOCUMENTOS</t>
  </si>
  <si>
    <t>Anexo 1 - Solicitação de Remanejamento</t>
  </si>
  <si>
    <t>Anexo 2 - Solicitação de Prorrogação</t>
  </si>
  <si>
    <t>Ofícios Expedidos - FEP</t>
  </si>
  <si>
    <t>Ofícios Recebidos - BNB</t>
  </si>
  <si>
    <t>Ofícios Recebidos - UFBA</t>
  </si>
  <si>
    <t>AR dos Correios</t>
  </si>
  <si>
    <t xml:space="preserve"> 01/07/2016 a 30/09/2017</t>
  </si>
</sst>
</file>

<file path=xl/styles.xml><?xml version="1.0" encoding="utf-8"?>
<styleSheet xmlns="http://schemas.openxmlformats.org/spreadsheetml/2006/main">
  <numFmts count="7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-;&quot;R$&quot;#,##0\-"/>
    <numFmt numFmtId="171" formatCode="&quot;R$&quot;#,##0_-;[Red]&quot;R$&quot;#,##0\-"/>
    <numFmt numFmtId="172" formatCode="&quot;R$&quot;#,##0.00_-;&quot;R$&quot;#,##0.00\-"/>
    <numFmt numFmtId="173" formatCode="&quot;R$&quot;#,##0.00_-;[Red]&quot;R$&quot;#,##0.00\-"/>
    <numFmt numFmtId="174" formatCode="_-&quot;R$&quot;* #,##0_-;_-&quot;R$&quot;* #,##0\-;_-&quot;R$&quot;* &quot;-&quot;_-;_-@_-"/>
    <numFmt numFmtId="175" formatCode="_-* #,##0_-;_-* #,##0\-;_-* &quot;-&quot;_-;_-@_-"/>
    <numFmt numFmtId="176" formatCode="_-&quot;R$&quot;* #,##0.00_-;_-&quot;R$&quot;* #,##0.00\-;_-&quot;R$&quot;* &quot;-&quot;??_-;_-@_-"/>
    <numFmt numFmtId="177" formatCode="_-* #,##0.00_-;_-* #,##0.00\-;_-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#,##0\ &quot;Esc.&quot;;\-#,##0\ &quot;Esc.&quot;"/>
    <numFmt numFmtId="193" formatCode="#,##0\ &quot;Esc.&quot;;[Red]\-#,##0\ &quot;Esc.&quot;"/>
    <numFmt numFmtId="194" formatCode="#,##0.00\ &quot;Esc.&quot;;\-#,##0.00\ &quot;Esc.&quot;"/>
    <numFmt numFmtId="195" formatCode="#,##0.00\ &quot;Esc.&quot;;[Red]\-#,##0.00\ &quot;Esc.&quot;"/>
    <numFmt numFmtId="196" formatCode="_-* #,##0\ &quot;Esc.&quot;_-;\-* #,##0\ &quot;Esc.&quot;_-;_-* &quot;-&quot;\ &quot;Esc.&quot;_-;_-@_-"/>
    <numFmt numFmtId="197" formatCode="_-* #,##0\ _E_s_c_._-;\-* #,##0\ _E_s_c_._-;_-* &quot;-&quot;\ _E_s_c_._-;_-@_-"/>
    <numFmt numFmtId="198" formatCode="_-* #,##0.00\ &quot;Esc.&quot;_-;\-* #,##0.00\ &quot;Esc.&quot;_-;_-* &quot;-&quot;??\ &quot;Esc.&quot;_-;_-@_-"/>
    <numFmt numFmtId="199" formatCode="_-* #,##0.00\ _E_s_c_._-;\-* #,##0.00\ _E_s_c_._-;_-* &quot;-&quot;??\ _E_s_c_._-;_-@_-"/>
    <numFmt numFmtId="200" formatCode="&quot;Cr$&quot;\ #,##0_);\(&quot;Cr$&quot;\ #,##0\)"/>
    <numFmt numFmtId="201" formatCode="&quot;Cr$&quot;\ #,##0_);[Red]\(&quot;Cr$&quot;\ #,##0\)"/>
    <numFmt numFmtId="202" formatCode="&quot;Cr$&quot;\ #,##0.00_);\(&quot;Cr$&quot;\ #,##0.00\)"/>
    <numFmt numFmtId="203" formatCode="&quot;Cr$&quot;\ #,##0.00_);[Red]\(&quot;Cr$&quot;\ #,##0.00\)"/>
    <numFmt numFmtId="204" formatCode="_(&quot;Cr$&quot;\ * #,##0_);_(&quot;Cr$&quot;\ * \(#,##0\);_(&quot;Cr$&quot;\ * &quot;-&quot;_);_(@_)"/>
    <numFmt numFmtId="205" formatCode="_(&quot;Cr$&quot;\ * #,##0.00_);_(&quot;Cr$&quot;\ * \(#,##0.00\);_(&quot;Cr$&quot;\ * &quot;-&quot;??_);_(@_)"/>
    <numFmt numFmtId="206" formatCode="&quot;Cr$&quot;#,##0_);\(&quot;Cr$&quot;#,##0\)"/>
    <numFmt numFmtId="207" formatCode="&quot;Cr$&quot;#,##0_);[Red]\(&quot;Cr$&quot;#,##0\)"/>
    <numFmt numFmtId="208" formatCode="&quot;Cr$&quot;#,##0.00_);\(&quot;Cr$&quot;#,##0.00\)"/>
    <numFmt numFmtId="209" formatCode="&quot;Cr$&quot;#,##0.00_);[Red]\(&quot;Cr$&quot;#,##0.00\)"/>
    <numFmt numFmtId="210" formatCode="_(&quot;Cr$&quot;* #,##0_);_(&quot;Cr$&quot;* \(#,##0\);_(&quot;Cr$&quot;* &quot;-&quot;_);_(@_)"/>
    <numFmt numFmtId="211" formatCode="_(&quot;Cr$&quot;* #,##0.00_);_(&quot;Cr$&quot;* \(#,##0.00\);_(&quot;Cr$&quot;* &quot;-&quot;??_);_(@_)"/>
    <numFmt numFmtId="212" formatCode="&quot;Sim&quot;;&quot;Sim&quot;;&quot;Não&quot;"/>
    <numFmt numFmtId="213" formatCode="&quot;Verdadeiro&quot;;&quot;Verdadeiro&quot;;&quot;Falso&quot;"/>
    <numFmt numFmtId="214" formatCode="&quot;Ativar&quot;;&quot;Ativar&quot;;&quot;Desativar&quot;"/>
    <numFmt numFmtId="215" formatCode="[$€-2]\ #,##0.00_);[Red]\([$€-2]\ #,##0.00\)"/>
    <numFmt numFmtId="216" formatCode="[$-416]dddd\,\ d&quot; de &quot;mmmm&quot; de &quot;yyyy"/>
    <numFmt numFmtId="217" formatCode="00000"/>
    <numFmt numFmtId="218" formatCode="000000000\-00"/>
    <numFmt numFmtId="219" formatCode="0.00000"/>
    <numFmt numFmtId="220" formatCode="d/m/yy;@"/>
    <numFmt numFmtId="221" formatCode="_-[$R$-416]\ * #,##0.00_-;\-[$R$-416]\ * #,##0.00_-;_-[$R$-416]\ * &quot;-&quot;??_-;_-@_-"/>
    <numFmt numFmtId="222" formatCode="_-[$$-409]* #,##0.00_ ;_-[$$-409]* \-#,##0.00\ ;_-[$$-409]* &quot;-&quot;??_ ;_-@_ "/>
    <numFmt numFmtId="223" formatCode="&quot;R$ &quot;#,##0.00"/>
    <numFmt numFmtId="224" formatCode="&quot;R$ &quot;#,##0"/>
    <numFmt numFmtId="225" formatCode="&quot;R$&quot;\ #,##0.00"/>
    <numFmt numFmtId="226" formatCode="dd/mm/yy;@"/>
    <numFmt numFmtId="227" formatCode="_-[$R$-416]* #,##0.00_-;\-[$R$-416]* #,##0.00_-;_-[$R$-416]* &quot;-&quot;??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2" fillId="31" borderId="0" applyNumberFormat="0" applyBorder="0" applyAlignment="0" applyProtection="0"/>
    <xf numFmtId="2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8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0" fillId="0" borderId="0" xfId="64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5" fontId="6" fillId="0" borderId="10" xfId="64" applyFont="1" applyBorder="1" applyAlignment="1">
      <alignment horizontal="center"/>
    </xf>
    <xf numFmtId="185" fontId="6" fillId="0" borderId="10" xfId="64" applyFont="1" applyBorder="1" applyAlignment="1">
      <alignment/>
    </xf>
    <xf numFmtId="185" fontId="6" fillId="0" borderId="11" xfId="64" applyFont="1" applyBorder="1" applyAlignment="1">
      <alignment horizontal="center"/>
    </xf>
    <xf numFmtId="185" fontId="0" fillId="0" borderId="15" xfId="64" applyFont="1" applyBorder="1" applyAlignment="1">
      <alignment horizontal="center"/>
    </xf>
    <xf numFmtId="185" fontId="6" fillId="0" borderId="11" xfId="64" applyFont="1" applyBorder="1" applyAlignment="1">
      <alignment/>
    </xf>
    <xf numFmtId="185" fontId="6" fillId="0" borderId="15" xfId="64" applyFont="1" applyBorder="1" applyAlignment="1">
      <alignment/>
    </xf>
    <xf numFmtId="0" fontId="0" fillId="0" borderId="0" xfId="0" applyFont="1" applyBorder="1" applyAlignment="1">
      <alignment/>
    </xf>
    <xf numFmtId="0" fontId="6" fillId="0" borderId="21" xfId="0" applyFont="1" applyBorder="1" applyAlignment="1" quotePrefix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"/>
    </xf>
    <xf numFmtId="185" fontId="6" fillId="0" borderId="26" xfId="64" applyFont="1" applyBorder="1" applyAlignment="1">
      <alignment/>
    </xf>
    <xf numFmtId="185" fontId="6" fillId="0" borderId="27" xfId="64" applyFont="1" applyBorder="1" applyAlignment="1">
      <alignment/>
    </xf>
    <xf numFmtId="185" fontId="6" fillId="0" borderId="28" xfId="64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185" fontId="0" fillId="0" borderId="0" xfId="64" applyFont="1" applyBorder="1" applyAlignment="1">
      <alignment horizontal="center"/>
    </xf>
    <xf numFmtId="185" fontId="6" fillId="0" borderId="0" xfId="64" applyFont="1" applyBorder="1" applyAlignment="1">
      <alignment/>
    </xf>
    <xf numFmtId="185" fontId="6" fillId="0" borderId="29" xfId="64" applyFont="1" applyBorder="1" applyAlignment="1">
      <alignment/>
    </xf>
    <xf numFmtId="185" fontId="6" fillId="0" borderId="32" xfId="64" applyFont="1" applyBorder="1" applyAlignment="1">
      <alignment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5" fontId="4" fillId="0" borderId="0" xfId="64" applyFont="1" applyBorder="1" applyAlignment="1">
      <alignment horizontal="centerContinuous"/>
    </xf>
    <xf numFmtId="185" fontId="6" fillId="0" borderId="0" xfId="64" applyFont="1" applyBorder="1" applyAlignment="1">
      <alignment/>
    </xf>
    <xf numFmtId="0" fontId="0" fillId="0" borderId="36" xfId="0" applyBorder="1" applyAlignment="1">
      <alignment/>
    </xf>
    <xf numFmtId="185" fontId="0" fillId="0" borderId="30" xfId="64" applyFont="1" applyBorder="1" applyAlignment="1">
      <alignment/>
    </xf>
    <xf numFmtId="185" fontId="0" fillId="0" borderId="31" xfId="64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9" xfId="0" applyFont="1" applyBorder="1" applyAlignment="1">
      <alignment/>
    </xf>
    <xf numFmtId="185" fontId="1" fillId="0" borderId="40" xfId="64" applyFont="1" applyBorder="1" applyAlignment="1">
      <alignment horizontal="center" vertical="center" wrapText="1"/>
    </xf>
    <xf numFmtId="185" fontId="1" fillId="33" borderId="33" xfId="64" applyFont="1" applyFill="1" applyBorder="1" applyAlignment="1">
      <alignment/>
    </xf>
    <xf numFmtId="185" fontId="0" fillId="0" borderId="40" xfId="64" applyFont="1" applyBorder="1" applyAlignment="1">
      <alignment/>
    </xf>
    <xf numFmtId="185" fontId="0" fillId="0" borderId="41" xfId="64" applyFont="1" applyBorder="1" applyAlignment="1">
      <alignment/>
    </xf>
    <xf numFmtId="185" fontId="1" fillId="33" borderId="40" xfId="64" applyFont="1" applyFill="1" applyBorder="1" applyAlignment="1">
      <alignment/>
    </xf>
    <xf numFmtId="185" fontId="1" fillId="33" borderId="41" xfId="64" applyFont="1" applyFill="1" applyBorder="1" applyAlignment="1">
      <alignment/>
    </xf>
    <xf numFmtId="185" fontId="1" fillId="0" borderId="42" xfId="64" applyFont="1" applyBorder="1" applyAlignment="1">
      <alignment/>
    </xf>
    <xf numFmtId="185" fontId="1" fillId="0" borderId="43" xfId="64" applyFont="1" applyBorder="1" applyAlignment="1">
      <alignment/>
    </xf>
    <xf numFmtId="185" fontId="0" fillId="0" borderId="0" xfId="64" applyFont="1" applyBorder="1" applyAlignment="1">
      <alignment/>
    </xf>
    <xf numFmtId="185" fontId="0" fillId="0" borderId="29" xfId="64" applyFont="1" applyBorder="1" applyAlignment="1">
      <alignment/>
    </xf>
    <xf numFmtId="0" fontId="0" fillId="0" borderId="13" xfId="0" applyFont="1" applyBorder="1" applyAlignment="1">
      <alignment horizontal="center"/>
    </xf>
    <xf numFmtId="185" fontId="0" fillId="0" borderId="0" xfId="64" applyFont="1" applyBorder="1" applyAlignment="1">
      <alignment/>
    </xf>
    <xf numFmtId="0" fontId="9" fillId="33" borderId="44" xfId="0" applyFont="1" applyFill="1" applyBorder="1" applyAlignment="1">
      <alignment horizontal="left"/>
    </xf>
    <xf numFmtId="185" fontId="1" fillId="33" borderId="44" xfId="64" applyFont="1" applyFill="1" applyBorder="1" applyAlignment="1">
      <alignment horizontal="left"/>
    </xf>
    <xf numFmtId="185" fontId="0" fillId="33" borderId="44" xfId="64" applyFont="1" applyFill="1" applyBorder="1" applyAlignment="1">
      <alignment horizontal="left"/>
    </xf>
    <xf numFmtId="0" fontId="1" fillId="0" borderId="45" xfId="0" applyFont="1" applyBorder="1" applyAlignment="1">
      <alignment/>
    </xf>
    <xf numFmtId="0" fontId="1" fillId="0" borderId="30" xfId="0" applyFont="1" applyBorder="1" applyAlignment="1">
      <alignment/>
    </xf>
    <xf numFmtId="185" fontId="0" fillId="33" borderId="31" xfId="64" applyFont="1" applyFill="1" applyBorder="1" applyAlignment="1">
      <alignment horizontal="left"/>
    </xf>
    <xf numFmtId="185" fontId="6" fillId="0" borderId="44" xfId="64" applyFont="1" applyBorder="1" applyAlignment="1">
      <alignment/>
    </xf>
    <xf numFmtId="0" fontId="9" fillId="33" borderId="45" xfId="0" applyFont="1" applyFill="1" applyBorder="1" applyAlignment="1">
      <alignment horizontal="left"/>
    </xf>
    <xf numFmtId="185" fontId="0" fillId="0" borderId="14" xfId="64" applyFont="1" applyBorder="1" applyAlignment="1">
      <alignment horizontal="left"/>
    </xf>
    <xf numFmtId="185" fontId="4" fillId="0" borderId="30" xfId="64" applyFont="1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7" xfId="0" applyFont="1" applyBorder="1" applyAlignment="1">
      <alignment horizontal="center"/>
    </xf>
    <xf numFmtId="185" fontId="1" fillId="33" borderId="25" xfId="64" applyFont="1" applyFill="1" applyBorder="1" applyAlignment="1">
      <alignment/>
    </xf>
    <xf numFmtId="185" fontId="1" fillId="33" borderId="43" xfId="64" applyFont="1" applyFill="1" applyBorder="1" applyAlignment="1">
      <alignment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/>
    </xf>
    <xf numFmtId="185" fontId="1" fillId="0" borderId="46" xfId="64" applyFont="1" applyBorder="1" applyAlignment="1">
      <alignment horizontal="center" vertical="center" wrapText="1"/>
    </xf>
    <xf numFmtId="185" fontId="1" fillId="33" borderId="29" xfId="64" applyFont="1" applyFill="1" applyBorder="1" applyAlignment="1">
      <alignment/>
    </xf>
    <xf numFmtId="0" fontId="1" fillId="0" borderId="50" xfId="0" applyFont="1" applyBorder="1" applyAlignment="1" quotePrefix="1">
      <alignment horizontal="center" vertical="center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" fillId="0" borderId="39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50" xfId="0" applyFont="1" applyBorder="1" applyAlignment="1" quotePrefix="1">
      <alignment horizontal="center"/>
    </xf>
    <xf numFmtId="0" fontId="0" fillId="0" borderId="45" xfId="0" applyFont="1" applyBorder="1" applyAlignment="1">
      <alignment/>
    </xf>
    <xf numFmtId="185" fontId="0" fillId="0" borderId="40" xfId="64" applyFont="1" applyBorder="1" applyAlignment="1">
      <alignment horizontal="right"/>
    </xf>
    <xf numFmtId="185" fontId="1" fillId="33" borderId="40" xfId="64" applyFont="1" applyFill="1" applyBorder="1" applyAlignment="1">
      <alignment horizontal="right"/>
    </xf>
    <xf numFmtId="185" fontId="1" fillId="34" borderId="29" xfId="64" applyFont="1" applyFill="1" applyBorder="1" applyAlignment="1">
      <alignment/>
    </xf>
    <xf numFmtId="185" fontId="1" fillId="34" borderId="41" xfId="64" applyFont="1" applyFill="1" applyBorder="1" applyAlignment="1">
      <alignment/>
    </xf>
    <xf numFmtId="185" fontId="0" fillId="34" borderId="29" xfId="64" applyFont="1" applyFill="1" applyBorder="1" applyAlignment="1">
      <alignment/>
    </xf>
    <xf numFmtId="185" fontId="1" fillId="33" borderId="41" xfId="64" applyFont="1" applyFill="1" applyBorder="1" applyAlignment="1">
      <alignment horizontal="right"/>
    </xf>
    <xf numFmtId="185" fontId="0" fillId="0" borderId="41" xfId="64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/>
    </xf>
    <xf numFmtId="220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20" xfId="0" applyFont="1" applyFill="1" applyBorder="1" applyAlignment="1">
      <alignment horizontal="center"/>
    </xf>
    <xf numFmtId="14" fontId="16" fillId="0" borderId="0" xfId="0" applyNumberFormat="1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53" xfId="0" applyFont="1" applyBorder="1" applyAlignment="1">
      <alignment horizontal="centerContinuous"/>
    </xf>
    <xf numFmtId="3" fontId="0" fillId="0" borderId="52" xfId="0" applyNumberFormat="1" applyFont="1" applyBorder="1" applyAlignment="1">
      <alignment horizontal="center"/>
    </xf>
    <xf numFmtId="185" fontId="0" fillId="0" borderId="0" xfId="64" applyFont="1" applyBorder="1" applyAlignment="1">
      <alignment/>
    </xf>
    <xf numFmtId="0" fontId="0" fillId="0" borderId="13" xfId="0" applyFont="1" applyBorder="1" applyAlignment="1">
      <alignment/>
    </xf>
    <xf numFmtId="185" fontId="0" fillId="0" borderId="0" xfId="64" applyFont="1" applyBorder="1" applyAlignment="1">
      <alignment/>
    </xf>
    <xf numFmtId="0" fontId="14" fillId="0" borderId="49" xfId="0" applyFont="1" applyBorder="1" applyAlignment="1">
      <alignment horizontal="left" vertical="center" wrapText="1"/>
    </xf>
    <xf numFmtId="0" fontId="6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" fillId="33" borderId="54" xfId="0" applyFont="1" applyFill="1" applyBorder="1" applyAlignment="1">
      <alignment horizontal="left" vertical="center"/>
    </xf>
    <xf numFmtId="0" fontId="1" fillId="33" borderId="55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56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185" fontId="1" fillId="33" borderId="57" xfId="64" applyFont="1" applyFill="1" applyBorder="1" applyAlignment="1">
      <alignment vertical="center"/>
    </xf>
    <xf numFmtId="0" fontId="0" fillId="33" borderId="58" xfId="0" applyFont="1" applyFill="1" applyBorder="1" applyAlignment="1">
      <alignment horizontal="center" vertical="center"/>
    </xf>
    <xf numFmtId="185" fontId="1" fillId="33" borderId="59" xfId="64" applyFont="1" applyFill="1" applyBorder="1" applyAlignment="1">
      <alignment vertical="center"/>
    </xf>
    <xf numFmtId="185" fontId="0" fillId="33" borderId="60" xfId="64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185" fontId="0" fillId="0" borderId="61" xfId="64" applyFont="1" applyBorder="1" applyAlignment="1">
      <alignment vertical="center"/>
    </xf>
    <xf numFmtId="217" fontId="0" fillId="0" borderId="1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185" fontId="0" fillId="0" borderId="63" xfId="64" applyFont="1" applyBorder="1" applyAlignment="1">
      <alignment vertical="center"/>
    </xf>
    <xf numFmtId="185" fontId="0" fillId="33" borderId="64" xfId="64" applyFont="1" applyFill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1" fillId="33" borderId="65" xfId="0" applyFont="1" applyFill="1" applyBorder="1" applyAlignment="1">
      <alignment horizontal="left" vertical="center"/>
    </xf>
    <xf numFmtId="0" fontId="1" fillId="33" borderId="66" xfId="0" applyFont="1" applyFill="1" applyBorder="1" applyAlignment="1">
      <alignment horizontal="left" vertical="center"/>
    </xf>
    <xf numFmtId="14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 quotePrefix="1">
      <alignment horizontal="center" vertical="center"/>
    </xf>
    <xf numFmtId="4" fontId="0" fillId="33" borderId="11" xfId="0" applyNumberFormat="1" applyFont="1" applyFill="1" applyBorder="1" applyAlignment="1">
      <alignment horizontal="right" vertical="center"/>
    </xf>
    <xf numFmtId="185" fontId="1" fillId="33" borderId="61" xfId="64" applyFont="1" applyFill="1" applyBorder="1" applyAlignment="1">
      <alignment vertical="center"/>
    </xf>
    <xf numFmtId="0" fontId="0" fillId="33" borderId="62" xfId="0" applyFont="1" applyFill="1" applyBorder="1" applyAlignment="1">
      <alignment horizontal="left" vertical="center"/>
    </xf>
    <xf numFmtId="185" fontId="1" fillId="33" borderId="63" xfId="64" applyFont="1" applyFill="1" applyBorder="1" applyAlignment="1">
      <alignment vertical="center"/>
    </xf>
    <xf numFmtId="185" fontId="1" fillId="33" borderId="64" xfId="64" applyFont="1" applyFill="1" applyBorder="1" applyAlignment="1">
      <alignment vertical="center"/>
    </xf>
    <xf numFmtId="14" fontId="0" fillId="0" borderId="11" xfId="0" applyNumberFormat="1" applyFont="1" applyBorder="1" applyAlignment="1">
      <alignment horizontal="center" vertical="center"/>
    </xf>
    <xf numFmtId="221" fontId="0" fillId="0" borderId="61" xfId="48" applyNumberFormat="1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221" fontId="0" fillId="34" borderId="63" xfId="48" applyNumberFormat="1" applyFont="1" applyFill="1" applyBorder="1" applyAlignment="1">
      <alignment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right" vertical="center"/>
    </xf>
    <xf numFmtId="185" fontId="1" fillId="33" borderId="69" xfId="64" applyFont="1" applyFill="1" applyBorder="1" applyAlignment="1">
      <alignment vertical="center"/>
    </xf>
    <xf numFmtId="0" fontId="0" fillId="33" borderId="70" xfId="0" applyFont="1" applyFill="1" applyBorder="1" applyAlignment="1">
      <alignment horizontal="left" vertical="center"/>
    </xf>
    <xf numFmtId="185" fontId="1" fillId="33" borderId="71" xfId="64" applyFont="1" applyFill="1" applyBorder="1" applyAlignment="1">
      <alignment vertical="center"/>
    </xf>
    <xf numFmtId="185" fontId="1" fillId="33" borderId="60" xfId="64" applyFont="1" applyFill="1" applyBorder="1" applyAlignment="1">
      <alignment vertical="center"/>
    </xf>
    <xf numFmtId="0" fontId="0" fillId="0" borderId="72" xfId="0" applyNumberFormat="1" applyFont="1" applyBorder="1" applyAlignment="1">
      <alignment horizontal="right" vertical="center" wrapText="1"/>
    </xf>
    <xf numFmtId="0" fontId="0" fillId="0" borderId="73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185" fontId="0" fillId="0" borderId="75" xfId="64" applyFont="1" applyBorder="1" applyAlignment="1">
      <alignment vertical="center"/>
    </xf>
    <xf numFmtId="14" fontId="0" fillId="0" borderId="32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left" vertical="center"/>
    </xf>
    <xf numFmtId="185" fontId="0" fillId="0" borderId="77" xfId="64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185" fontId="0" fillId="0" borderId="78" xfId="64" applyFont="1" applyBorder="1" applyAlignment="1">
      <alignment vertical="center"/>
    </xf>
    <xf numFmtId="14" fontId="0" fillId="0" borderId="15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left" vertical="center"/>
    </xf>
    <xf numFmtId="185" fontId="0" fillId="0" borderId="80" xfId="64" applyFont="1" applyBorder="1" applyAlignment="1">
      <alignment vertical="center"/>
    </xf>
    <xf numFmtId="185" fontId="1" fillId="33" borderId="43" xfId="64" applyFont="1" applyFill="1" applyBorder="1" applyAlignment="1">
      <alignment vertical="center"/>
    </xf>
    <xf numFmtId="185" fontId="1" fillId="33" borderId="81" xfId="64" applyFont="1" applyFill="1" applyBorder="1" applyAlignment="1">
      <alignment vertical="center"/>
    </xf>
    <xf numFmtId="185" fontId="0" fillId="33" borderId="82" xfId="64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84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7" xfId="0" applyFont="1" applyBorder="1" applyAlignment="1">
      <alignment horizontal="right" vertical="center"/>
    </xf>
    <xf numFmtId="185" fontId="0" fillId="0" borderId="89" xfId="64" applyFont="1" applyBorder="1" applyAlignment="1">
      <alignment vertical="center"/>
    </xf>
    <xf numFmtId="217" fontId="0" fillId="0" borderId="88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left" vertical="center"/>
    </xf>
    <xf numFmtId="185" fontId="0" fillId="0" borderId="91" xfId="64" applyFont="1" applyBorder="1" applyAlignment="1">
      <alignment vertical="center"/>
    </xf>
    <xf numFmtId="185" fontId="0" fillId="33" borderId="92" xfId="64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21" fontId="0" fillId="0" borderId="63" xfId="48" applyNumberFormat="1" applyFont="1" applyBorder="1" applyAlignment="1">
      <alignment vertical="center"/>
    </xf>
    <xf numFmtId="185" fontId="0" fillId="34" borderId="63" xfId="64" applyFont="1" applyFill="1" applyBorder="1" applyAlignment="1">
      <alignment vertical="center"/>
    </xf>
    <xf numFmtId="185" fontId="0" fillId="0" borderId="40" xfId="64" applyFont="1" applyBorder="1" applyAlignment="1">
      <alignment/>
    </xf>
    <xf numFmtId="185" fontId="0" fillId="0" borderId="40" xfId="64" applyFont="1" applyBorder="1" applyAlignment="1">
      <alignment horizontal="right"/>
    </xf>
    <xf numFmtId="185" fontId="1" fillId="33" borderId="33" xfId="64" applyFont="1" applyFill="1" applyBorder="1" applyAlignment="1">
      <alignment horizontal="right"/>
    </xf>
    <xf numFmtId="185" fontId="1" fillId="33" borderId="14" xfId="64" applyFont="1" applyFill="1" applyBorder="1" applyAlignment="1">
      <alignment horizontal="right"/>
    </xf>
    <xf numFmtId="0" fontId="0" fillId="0" borderId="39" xfId="0" applyFont="1" applyBorder="1" applyAlignment="1">
      <alignment/>
    </xf>
    <xf numFmtId="185" fontId="0" fillId="0" borderId="0" xfId="64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0" borderId="93" xfId="0" applyFont="1" applyBorder="1" applyAlignment="1">
      <alignment horizontal="left" vertical="center" wrapText="1"/>
    </xf>
    <xf numFmtId="0" fontId="0" fillId="0" borderId="94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95" xfId="0" applyFont="1" applyBorder="1" applyAlignment="1">
      <alignment horizontal="left"/>
    </xf>
    <xf numFmtId="0" fontId="1" fillId="0" borderId="96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9" xfId="0" applyFont="1" applyBorder="1" applyAlignment="1">
      <alignment horizontal="center"/>
    </xf>
    <xf numFmtId="185" fontId="1" fillId="33" borderId="44" xfId="64" applyFont="1" applyFill="1" applyBorder="1" applyAlignment="1">
      <alignment horizontal="right"/>
    </xf>
    <xf numFmtId="185" fontId="1" fillId="33" borderId="97" xfId="64" applyFont="1" applyFill="1" applyBorder="1" applyAlignment="1">
      <alignment horizontal="right"/>
    </xf>
    <xf numFmtId="185" fontId="6" fillId="0" borderId="44" xfId="64" applyFont="1" applyBorder="1" applyAlignment="1">
      <alignment horizontal="right"/>
    </xf>
    <xf numFmtId="0" fontId="0" fillId="0" borderId="9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8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85" fontId="6" fillId="0" borderId="39" xfId="64" applyFont="1" applyBorder="1" applyAlignment="1">
      <alignment horizontal="center"/>
    </xf>
    <xf numFmtId="185" fontId="6" fillId="0" borderId="0" xfId="64" applyFont="1" applyBorder="1" applyAlignment="1">
      <alignment horizontal="center"/>
    </xf>
    <xf numFmtId="185" fontId="6" fillId="0" borderId="29" xfId="64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13" fillId="33" borderId="98" xfId="0" applyFont="1" applyFill="1" applyBorder="1" applyAlignment="1">
      <alignment horizontal="left"/>
    </xf>
    <xf numFmtId="0" fontId="13" fillId="33" borderId="44" xfId="0" applyFont="1" applyFill="1" applyBorder="1" applyAlignment="1">
      <alignment horizontal="left"/>
    </xf>
    <xf numFmtId="185" fontId="6" fillId="0" borderId="39" xfId="64" applyFont="1" applyBorder="1" applyAlignment="1">
      <alignment horizontal="right"/>
    </xf>
    <xf numFmtId="185" fontId="6" fillId="0" borderId="0" xfId="64" applyFont="1" applyBorder="1" applyAlignment="1">
      <alignment horizontal="right"/>
    </xf>
    <xf numFmtId="185" fontId="6" fillId="0" borderId="29" xfId="64" applyFont="1" applyBorder="1" applyAlignment="1">
      <alignment horizontal="right"/>
    </xf>
    <xf numFmtId="185" fontId="9" fillId="33" borderId="44" xfId="64" applyFont="1" applyFill="1" applyBorder="1" applyAlignment="1">
      <alignment horizontal="center"/>
    </xf>
    <xf numFmtId="185" fontId="9" fillId="33" borderId="97" xfId="64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1" fontId="0" fillId="0" borderId="48" xfId="0" applyNumberFormat="1" applyFont="1" applyBorder="1" applyAlignment="1">
      <alignment horizontal="center"/>
    </xf>
    <xf numFmtId="1" fontId="0" fillId="0" borderId="5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5" fontId="1" fillId="0" borderId="93" xfId="64" applyFont="1" applyBorder="1" applyAlignment="1">
      <alignment horizontal="center" vertical="center" wrapText="1"/>
    </xf>
    <xf numFmtId="185" fontId="1" fillId="0" borderId="99" xfId="64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3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185" fontId="1" fillId="0" borderId="81" xfId="64" applyFont="1" applyBorder="1" applyAlignment="1">
      <alignment horizontal="right"/>
    </xf>
    <xf numFmtId="185" fontId="1" fillId="0" borderId="100" xfId="64" applyFont="1" applyBorder="1" applyAlignment="1">
      <alignment horizontal="right"/>
    </xf>
    <xf numFmtId="185" fontId="1" fillId="0" borderId="101" xfId="64" applyFont="1" applyBorder="1" applyAlignment="1">
      <alignment horizontal="right"/>
    </xf>
    <xf numFmtId="0" fontId="9" fillId="33" borderId="45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8" fillId="0" borderId="10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1" fillId="33" borderId="65" xfId="0" applyFont="1" applyFill="1" applyBorder="1" applyAlignment="1">
      <alignment horizontal="left" vertical="center"/>
    </xf>
    <xf numFmtId="0" fontId="1" fillId="33" borderId="66" xfId="0" applyFont="1" applyFill="1" applyBorder="1" applyAlignment="1">
      <alignment horizontal="left" vertical="center"/>
    </xf>
    <xf numFmtId="0" fontId="4" fillId="33" borderId="103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4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left" vertical="center" wrapText="1"/>
    </xf>
    <xf numFmtId="0" fontId="6" fillId="0" borderId="94" xfId="0" applyFont="1" applyBorder="1" applyAlignment="1">
      <alignment horizontal="left" vertical="center" wrapText="1"/>
    </xf>
    <xf numFmtId="0" fontId="6" fillId="0" borderId="9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1" fillId="33" borderId="100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185" fontId="0" fillId="0" borderId="0" xfId="64" applyFont="1" applyBorder="1" applyAlignment="1">
      <alignment horizontal="center"/>
    </xf>
    <xf numFmtId="0" fontId="0" fillId="0" borderId="10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8" xfId="0" applyFont="1" applyBorder="1" applyAlignment="1">
      <alignment horizontal="left" vertical="center"/>
    </xf>
    <xf numFmtId="0" fontId="0" fillId="0" borderId="109" xfId="0" applyFont="1" applyBorder="1" applyAlignment="1">
      <alignment horizontal="left" vertical="center"/>
    </xf>
    <xf numFmtId="0" fontId="1" fillId="33" borderId="110" xfId="0" applyFont="1" applyFill="1" applyBorder="1" applyAlignment="1">
      <alignment horizontal="left" vertical="center"/>
    </xf>
    <xf numFmtId="0" fontId="1" fillId="33" borderId="111" xfId="0" applyFont="1" applyFill="1" applyBorder="1" applyAlignment="1">
      <alignment horizontal="left" vertical="center"/>
    </xf>
    <xf numFmtId="0" fontId="0" fillId="0" borderId="65" xfId="0" applyNumberFormat="1" applyFont="1" applyBorder="1" applyAlignment="1">
      <alignment horizontal="right" vertical="center" wrapText="1"/>
    </xf>
    <xf numFmtId="0" fontId="0" fillId="0" borderId="66" xfId="0" applyFont="1" applyBorder="1" applyAlignment="1">
      <alignment horizontal="right" vertical="center" wrapText="1"/>
    </xf>
    <xf numFmtId="0" fontId="0" fillId="0" borderId="112" xfId="0" applyFont="1" applyBorder="1" applyAlignment="1">
      <alignment horizontal="left" vertical="center"/>
    </xf>
    <xf numFmtId="0" fontId="0" fillId="0" borderId="113" xfId="0" applyFont="1" applyBorder="1" applyAlignment="1">
      <alignment horizontal="left" vertical="center"/>
    </xf>
    <xf numFmtId="0" fontId="1" fillId="33" borderId="95" xfId="0" applyFont="1" applyFill="1" applyBorder="1" applyAlignment="1">
      <alignment horizontal="center" vertical="center"/>
    </xf>
    <xf numFmtId="0" fontId="1" fillId="33" borderId="10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1" fillId="33" borderId="95" xfId="0" applyFont="1" applyFill="1" applyBorder="1" applyAlignment="1">
      <alignment horizontal="center"/>
    </xf>
    <xf numFmtId="0" fontId="1" fillId="33" borderId="100" xfId="0" applyFont="1" applyFill="1" applyBorder="1" applyAlignment="1">
      <alignment horizontal="center"/>
    </xf>
    <xf numFmtId="0" fontId="0" fillId="0" borderId="93" xfId="0" applyFont="1" applyBorder="1" applyAlignment="1">
      <alignment horizontal="left" wrapText="1"/>
    </xf>
    <xf numFmtId="0" fontId="0" fillId="0" borderId="94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8" fillId="0" borderId="114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0" fillId="0" borderId="93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8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0" fillId="0" borderId="10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6" fillId="0" borderId="63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63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115" xfId="0" applyFont="1" applyBorder="1" applyAlignment="1">
      <alignment horizontal="left"/>
    </xf>
    <xf numFmtId="0" fontId="6" fillId="0" borderId="116" xfId="0" applyFont="1" applyBorder="1" applyAlignment="1">
      <alignment horizontal="left"/>
    </xf>
    <xf numFmtId="0" fontId="6" fillId="0" borderId="119" xfId="0" applyFont="1" applyBorder="1" applyAlignment="1">
      <alignment horizontal="left"/>
    </xf>
    <xf numFmtId="0" fontId="6" fillId="0" borderId="120" xfId="0" applyFont="1" applyBorder="1" applyAlignment="1">
      <alignment horizontal="left"/>
    </xf>
    <xf numFmtId="0" fontId="1" fillId="0" borderId="33" xfId="0" applyFont="1" applyBorder="1" applyAlignment="1">
      <alignment horizontal="center" wrapText="1"/>
    </xf>
    <xf numFmtId="0" fontId="1" fillId="0" borderId="121" xfId="0" applyFont="1" applyBorder="1" applyAlignment="1">
      <alignment horizontal="center" wrapText="1"/>
    </xf>
    <xf numFmtId="0" fontId="1" fillId="0" borderId="122" xfId="0" applyFont="1" applyBorder="1" applyAlignment="1">
      <alignment horizontal="center" wrapText="1"/>
    </xf>
    <xf numFmtId="0" fontId="1" fillId="0" borderId="123" xfId="0" applyFont="1" applyBorder="1" applyAlignment="1">
      <alignment horizontal="center" wrapText="1"/>
    </xf>
    <xf numFmtId="0" fontId="0" fillId="0" borderId="10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0" fillId="0" borderId="93" xfId="0" applyFont="1" applyBorder="1" applyAlignment="1">
      <alignment horizontal="left"/>
    </xf>
    <xf numFmtId="0" fontId="0" fillId="0" borderId="94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8" fillId="0" borderId="94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125" xfId="0" applyFont="1" applyBorder="1" applyAlignment="1">
      <alignment horizontal="left" vertical="top" wrapText="1"/>
    </xf>
    <xf numFmtId="0" fontId="16" fillId="0" borderId="126" xfId="0" applyFont="1" applyBorder="1" applyAlignment="1">
      <alignment horizontal="left" vertical="top" wrapText="1"/>
    </xf>
    <xf numFmtId="0" fontId="16" fillId="0" borderId="127" xfId="0" applyFont="1" applyBorder="1" applyAlignment="1">
      <alignment horizontal="left" vertical="top" wrapText="1"/>
    </xf>
    <xf numFmtId="0" fontId="16" fillId="0" borderId="12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9" xfId="0" applyFont="1" applyBorder="1" applyAlignment="1">
      <alignment horizontal="left" vertical="top" wrapText="1"/>
    </xf>
    <xf numFmtId="0" fontId="16" fillId="0" borderId="130" xfId="0" applyFont="1" applyBorder="1" applyAlignment="1">
      <alignment horizontal="left" vertical="top" wrapText="1"/>
    </xf>
    <xf numFmtId="0" fontId="16" fillId="0" borderId="131" xfId="0" applyFont="1" applyBorder="1" applyAlignment="1">
      <alignment horizontal="left" vertical="top" wrapText="1"/>
    </xf>
    <xf numFmtId="0" fontId="16" fillId="0" borderId="132" xfId="0" applyFont="1" applyBorder="1" applyAlignment="1">
      <alignment horizontal="left" vertical="top" wrapText="1"/>
    </xf>
    <xf numFmtId="0" fontId="16" fillId="0" borderId="33" xfId="0" applyFont="1" applyFill="1" applyBorder="1" applyAlignment="1">
      <alignment horizontal="center"/>
    </xf>
    <xf numFmtId="0" fontId="16" fillId="0" borderId="12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</cellXfs>
  <cellStyles count="51">
    <cellStyle name="Normal" xfId="0"/>
    <cellStyle name="%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1266825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143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28575</xdr:rowOff>
    </xdr:from>
    <xdr:to>
      <xdr:col>0</xdr:col>
      <xdr:colOff>1266825</xdr:colOff>
      <xdr:row>0</xdr:row>
      <xdr:rowOff>495300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143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0</xdr:col>
      <xdr:colOff>1200150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533400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4">
      <selection activeCell="A6" sqref="A6:E6"/>
    </sheetView>
  </sheetViews>
  <sheetFormatPr defaultColWidth="11.421875" defaultRowHeight="12.75"/>
  <cols>
    <col min="1" max="1" width="19.28125" style="0" customWidth="1"/>
    <col min="2" max="2" width="27.140625" style="0" customWidth="1"/>
    <col min="3" max="3" width="16.00390625" style="4" customWidth="1"/>
    <col min="4" max="4" width="16.57421875" style="4" customWidth="1"/>
    <col min="5" max="5" width="16.140625" style="4" customWidth="1"/>
  </cols>
  <sheetData>
    <row r="1" spans="1:5" ht="18.75" customHeight="1">
      <c r="A1" s="53"/>
      <c r="B1" s="290" t="s">
        <v>0</v>
      </c>
      <c r="C1" s="290"/>
      <c r="D1" s="96" t="s">
        <v>86</v>
      </c>
      <c r="E1" s="99" t="s">
        <v>94</v>
      </c>
    </row>
    <row r="2" spans="2:5" ht="26.25" customHeight="1">
      <c r="B2" s="291" t="s">
        <v>81</v>
      </c>
      <c r="C2" s="291"/>
      <c r="D2" s="95" t="s">
        <v>87</v>
      </c>
      <c r="E2" s="124" t="s">
        <v>131</v>
      </c>
    </row>
    <row r="3" spans="1:5" ht="12.75">
      <c r="A3" s="236" t="s">
        <v>27</v>
      </c>
      <c r="B3" s="237"/>
      <c r="C3" s="237"/>
      <c r="D3" s="237"/>
      <c r="E3" s="238"/>
    </row>
    <row r="4" spans="1:5" ht="25.5" customHeight="1">
      <c r="A4" s="253" t="s">
        <v>103</v>
      </c>
      <c r="B4" s="240"/>
      <c r="C4" s="240"/>
      <c r="D4" s="240"/>
      <c r="E4" s="241"/>
    </row>
    <row r="5" spans="1:5" ht="12.75">
      <c r="A5" s="236" t="s">
        <v>127</v>
      </c>
      <c r="B5" s="237"/>
      <c r="C5" s="237"/>
      <c r="D5" s="237"/>
      <c r="E5" s="238"/>
    </row>
    <row r="6" spans="1:5" ht="27" customHeight="1">
      <c r="A6" s="239" t="s">
        <v>126</v>
      </c>
      <c r="B6" s="240"/>
      <c r="C6" s="240"/>
      <c r="D6" s="240"/>
      <c r="E6" s="241"/>
    </row>
    <row r="7" spans="1:5" ht="12.75">
      <c r="A7" s="236" t="s">
        <v>31</v>
      </c>
      <c r="B7" s="237"/>
      <c r="C7" s="237"/>
      <c r="D7" s="274" t="s">
        <v>33</v>
      </c>
      <c r="E7" s="238"/>
    </row>
    <row r="8" spans="1:5" ht="12.75">
      <c r="A8" s="277" t="s">
        <v>129</v>
      </c>
      <c r="B8" s="278"/>
      <c r="C8" s="278"/>
      <c r="D8" s="275" t="s">
        <v>138</v>
      </c>
      <c r="E8" s="276"/>
    </row>
    <row r="9" spans="1:5" ht="12.75">
      <c r="A9" s="15" t="s">
        <v>66</v>
      </c>
      <c r="B9" s="57"/>
      <c r="C9" s="64" t="s">
        <v>6</v>
      </c>
      <c r="D9" s="63"/>
      <c r="E9" s="58"/>
    </row>
    <row r="10" spans="1:5" ht="12.75">
      <c r="A10" s="59" t="s">
        <v>153</v>
      </c>
      <c r="B10" s="60"/>
      <c r="C10" s="232" t="s">
        <v>158</v>
      </c>
      <c r="D10" s="60"/>
      <c r="E10" s="61"/>
    </row>
    <row r="11" spans="1:5" ht="12.75">
      <c r="A11" s="59" t="s">
        <v>88</v>
      </c>
      <c r="B11" s="60"/>
      <c r="C11" s="65"/>
      <c r="D11" s="60"/>
      <c r="E11" s="61"/>
    </row>
    <row r="12" spans="1:5" ht="12.75">
      <c r="A12" s="59" t="s">
        <v>152</v>
      </c>
      <c r="B12" s="60"/>
      <c r="C12" s="65"/>
      <c r="D12" s="60"/>
      <c r="E12" s="61"/>
    </row>
    <row r="13" spans="1:5" ht="13.5" thickBot="1">
      <c r="A13" s="81" t="s">
        <v>65</v>
      </c>
      <c r="B13" s="82"/>
      <c r="C13" s="256"/>
      <c r="D13" s="257"/>
      <c r="E13" s="258"/>
    </row>
    <row r="14" spans="1:6" ht="15.75" customHeight="1" thickBot="1">
      <c r="A14" s="46"/>
      <c r="B14" s="45"/>
      <c r="C14" s="51"/>
      <c r="D14" s="52"/>
      <c r="E14" s="84"/>
      <c r="F14" s="1"/>
    </row>
    <row r="15" spans="1:5" ht="16.5" customHeight="1" thickBot="1">
      <c r="A15" s="85" t="s">
        <v>78</v>
      </c>
      <c r="B15" s="78"/>
      <c r="C15" s="79"/>
      <c r="D15" s="80"/>
      <c r="E15" s="83"/>
    </row>
    <row r="16" spans="1:5" ht="38.25">
      <c r="A16" s="279" t="s">
        <v>1</v>
      </c>
      <c r="B16" s="280"/>
      <c r="C16" s="66" t="s">
        <v>71</v>
      </c>
      <c r="D16" s="66" t="s">
        <v>19</v>
      </c>
      <c r="E16" s="97" t="s">
        <v>20</v>
      </c>
    </row>
    <row r="17" spans="1:5" ht="12.75">
      <c r="A17" s="281" t="s">
        <v>89</v>
      </c>
      <c r="B17" s="282"/>
      <c r="C17" s="67">
        <f>SUM(C18:C19)</f>
        <v>0</v>
      </c>
      <c r="D17" s="230">
        <f>SUM(D18:D19)</f>
        <v>0</v>
      </c>
      <c r="E17" s="71">
        <f aca="true" t="shared" si="0" ref="E17:E23">SUM(C17:D17)</f>
        <v>0</v>
      </c>
    </row>
    <row r="18" spans="1:5" ht="12.75">
      <c r="A18" s="283" t="s">
        <v>90</v>
      </c>
      <c r="B18" s="284"/>
      <c r="C18" s="106">
        <v>0</v>
      </c>
      <c r="D18" s="106">
        <v>0</v>
      </c>
      <c r="E18" s="109">
        <f t="shared" si="0"/>
        <v>0</v>
      </c>
    </row>
    <row r="19" spans="1:5" ht="12.75">
      <c r="A19" s="283" t="s">
        <v>91</v>
      </c>
      <c r="B19" s="284"/>
      <c r="C19" s="106" t="s">
        <v>104</v>
      </c>
      <c r="D19" s="106">
        <v>0</v>
      </c>
      <c r="E19" s="109">
        <f t="shared" si="0"/>
        <v>0</v>
      </c>
    </row>
    <row r="20" spans="1:5" ht="12.75">
      <c r="A20" s="262" t="s">
        <v>72</v>
      </c>
      <c r="B20" s="262"/>
      <c r="C20" s="70">
        <f>SUM(C21:C22)</f>
        <v>35850</v>
      </c>
      <c r="D20" s="231">
        <f>SUM(D21:D22)</f>
        <v>0</v>
      </c>
      <c r="E20" s="98">
        <f t="shared" si="0"/>
        <v>35850</v>
      </c>
    </row>
    <row r="21" spans="1:5" ht="12.75">
      <c r="A21" s="283" t="s">
        <v>92</v>
      </c>
      <c r="B21" s="284"/>
      <c r="C21" s="228">
        <v>0</v>
      </c>
      <c r="D21" s="106">
        <v>0</v>
      </c>
      <c r="E21" s="110">
        <f t="shared" si="0"/>
        <v>0</v>
      </c>
    </row>
    <row r="22" spans="1:5" ht="12.75">
      <c r="A22" s="283" t="s">
        <v>97</v>
      </c>
      <c r="B22" s="284"/>
      <c r="C22" s="228">
        <v>35850</v>
      </c>
      <c r="D22" s="106">
        <f>-H25</f>
        <v>0</v>
      </c>
      <c r="E22" s="108">
        <f t="shared" si="0"/>
        <v>35850</v>
      </c>
    </row>
    <row r="23" spans="1:5" ht="12.75">
      <c r="A23" s="281" t="s">
        <v>68</v>
      </c>
      <c r="B23" s="282"/>
      <c r="C23" s="70">
        <f>SUM(C24)</f>
        <v>7432.5</v>
      </c>
      <c r="D23" s="107">
        <f>SUM(D24)</f>
        <v>0</v>
      </c>
      <c r="E23" s="71">
        <f t="shared" si="0"/>
        <v>7432.5</v>
      </c>
    </row>
    <row r="24" spans="1:5" ht="12.75">
      <c r="A24" s="264"/>
      <c r="B24" s="265"/>
      <c r="C24" s="228">
        <v>7432.5</v>
      </c>
      <c r="D24" s="106">
        <f>-H27</f>
        <v>0</v>
      </c>
      <c r="E24" s="69">
        <f>SUM(C24:D24)</f>
        <v>7432.5</v>
      </c>
    </row>
    <row r="25" spans="1:5" ht="12.75">
      <c r="A25" s="281" t="s">
        <v>69</v>
      </c>
      <c r="B25" s="282"/>
      <c r="C25" s="107">
        <f>SUM(C26:C27)</f>
        <v>4750</v>
      </c>
      <c r="D25" s="107">
        <f>SUM(D26:D27)</f>
        <v>3000</v>
      </c>
      <c r="E25" s="111">
        <f>SUM(C25:D25)</f>
        <v>7750</v>
      </c>
    </row>
    <row r="26" spans="1:5" ht="12.75">
      <c r="A26" s="283" t="s">
        <v>73</v>
      </c>
      <c r="B26" s="284"/>
      <c r="C26" s="106">
        <f>-G29</f>
        <v>0</v>
      </c>
      <c r="D26" s="106">
        <f>-H29</f>
        <v>0</v>
      </c>
      <c r="E26" s="106">
        <f>-I29</f>
        <v>0</v>
      </c>
    </row>
    <row r="27" spans="1:5" ht="12.75">
      <c r="A27" s="283" t="s">
        <v>74</v>
      </c>
      <c r="B27" s="284"/>
      <c r="C27" s="229">
        <v>4750</v>
      </c>
      <c r="D27" s="106">
        <v>3000</v>
      </c>
      <c r="E27" s="69">
        <f>SUM(C27:D27)</f>
        <v>7750</v>
      </c>
    </row>
    <row r="28" spans="1:5" ht="12.75">
      <c r="A28" s="264"/>
      <c r="B28" s="265"/>
      <c r="C28" s="106"/>
      <c r="D28" s="68"/>
      <c r="E28" s="69"/>
    </row>
    <row r="29" spans="1:5" ht="12.75">
      <c r="A29" s="281" t="s">
        <v>70</v>
      </c>
      <c r="B29" s="282"/>
      <c r="C29" s="70">
        <v>0</v>
      </c>
      <c r="D29" s="70">
        <v>0</v>
      </c>
      <c r="E29" s="71">
        <f>SUM(C29:D29)</f>
        <v>0</v>
      </c>
    </row>
    <row r="30" spans="1:5" ht="13.5" thickBot="1">
      <c r="A30" s="246" t="s">
        <v>21</v>
      </c>
      <c r="B30" s="247"/>
      <c r="C30" s="72">
        <f>SUM(C29+C25+C23+C20+C17)</f>
        <v>48032.5</v>
      </c>
      <c r="D30" s="72">
        <f>SUM(D29+D25+D23+D20+D17)</f>
        <v>3000</v>
      </c>
      <c r="E30" s="73">
        <f>SUM(E29+E25+E23+E20+E17)</f>
        <v>51032.5</v>
      </c>
    </row>
    <row r="31" spans="1:7" ht="13.5" thickBot="1">
      <c r="A31" s="248"/>
      <c r="B31" s="248"/>
      <c r="C31" s="87"/>
      <c r="D31" s="87"/>
      <c r="E31" s="87"/>
      <c r="F31" s="1"/>
      <c r="G31" s="1"/>
    </row>
    <row r="32" spans="1:5" ht="15" customHeight="1" thickBot="1">
      <c r="A32" s="288" t="s">
        <v>79</v>
      </c>
      <c r="B32" s="289"/>
      <c r="C32" s="272" t="s">
        <v>2</v>
      </c>
      <c r="D32" s="272"/>
      <c r="E32" s="273"/>
    </row>
    <row r="33" spans="1:5" ht="12.75">
      <c r="A33" s="264" t="s">
        <v>75</v>
      </c>
      <c r="B33" s="265"/>
      <c r="C33" s="269">
        <f>-C35</f>
        <v>0</v>
      </c>
      <c r="D33" s="270"/>
      <c r="E33" s="271"/>
    </row>
    <row r="34" spans="1:5" ht="12.75">
      <c r="A34" s="76" t="s">
        <v>3</v>
      </c>
      <c r="B34" s="10"/>
      <c r="C34" s="259"/>
      <c r="D34" s="260"/>
      <c r="E34" s="261"/>
    </row>
    <row r="35" spans="1:5" ht="12.75">
      <c r="A35" s="76" t="s">
        <v>82</v>
      </c>
      <c r="B35" s="86"/>
      <c r="C35" s="259">
        <f>-G37</f>
        <v>0</v>
      </c>
      <c r="D35" s="260"/>
      <c r="E35" s="261"/>
    </row>
    <row r="36" spans="1:5" ht="12.75">
      <c r="A36" s="76" t="s">
        <v>82</v>
      </c>
      <c r="B36" s="86"/>
      <c r="C36" s="259">
        <v>0</v>
      </c>
      <c r="D36" s="260"/>
      <c r="E36" s="261"/>
    </row>
    <row r="37" spans="1:5" ht="12.75">
      <c r="A37" s="76" t="s">
        <v>82</v>
      </c>
      <c r="B37" s="86"/>
      <c r="C37" s="259">
        <v>0</v>
      </c>
      <c r="D37" s="260"/>
      <c r="E37" s="261"/>
    </row>
    <row r="38" spans="1:5" ht="12.75">
      <c r="A38" s="76" t="s">
        <v>82</v>
      </c>
      <c r="B38" s="86"/>
      <c r="C38" s="259">
        <v>0</v>
      </c>
      <c r="D38" s="260"/>
      <c r="E38" s="261"/>
    </row>
    <row r="39" spans="1:5" ht="12.75">
      <c r="A39" s="264" t="s">
        <v>76</v>
      </c>
      <c r="B39" s="265"/>
      <c r="C39" s="269">
        <v>71251.32</v>
      </c>
      <c r="D39" s="270"/>
      <c r="E39" s="271"/>
    </row>
    <row r="40" spans="1:5" ht="12.75">
      <c r="A40" s="264" t="s">
        <v>77</v>
      </c>
      <c r="B40" s="265"/>
      <c r="C40" s="269">
        <v>1724.1</v>
      </c>
      <c r="D40" s="270"/>
      <c r="E40" s="271"/>
    </row>
    <row r="41" spans="1:5" ht="13.5" thickBot="1">
      <c r="A41" s="246" t="s">
        <v>83</v>
      </c>
      <c r="B41" s="247"/>
      <c r="C41" s="285">
        <f>SUM(C33+C39+C40)</f>
        <v>72975.42000000001</v>
      </c>
      <c r="D41" s="286"/>
      <c r="E41" s="287"/>
    </row>
    <row r="42" spans="1:5" ht="13.5" thickBot="1">
      <c r="A42" s="266"/>
      <c r="B42" s="266"/>
      <c r="C42" s="252"/>
      <c r="D42" s="252"/>
      <c r="E42" s="252"/>
    </row>
    <row r="43" spans="1:5" ht="18.75" customHeight="1" thickBot="1">
      <c r="A43" s="267" t="s">
        <v>93</v>
      </c>
      <c r="B43" s="268"/>
      <c r="C43" s="250">
        <f>C41-E30</f>
        <v>21942.920000000013</v>
      </c>
      <c r="D43" s="250"/>
      <c r="E43" s="251"/>
    </row>
    <row r="44" spans="1:5" ht="12.75">
      <c r="A44" s="244"/>
      <c r="B44" s="245"/>
      <c r="C44" s="42"/>
      <c r="D44" s="42"/>
      <c r="E44" s="43"/>
    </row>
    <row r="45" spans="1:5" ht="12.75">
      <c r="A45" s="242"/>
      <c r="B45" s="243"/>
      <c r="C45" s="243"/>
      <c r="D45" s="243"/>
      <c r="E45" s="249"/>
    </row>
    <row r="46" spans="1:5" ht="12.75">
      <c r="A46" s="242"/>
      <c r="B46" s="243"/>
      <c r="C46" s="243"/>
      <c r="D46" s="243"/>
      <c r="E46" s="249"/>
    </row>
    <row r="47" spans="1:5" ht="12.75">
      <c r="A47" s="242" t="s">
        <v>22</v>
      </c>
      <c r="B47" s="243"/>
      <c r="C47" s="77" t="s">
        <v>80</v>
      </c>
      <c r="D47" s="77"/>
      <c r="E47" s="75"/>
    </row>
    <row r="48" spans="1:5" ht="12.75">
      <c r="A48" s="263" t="s">
        <v>132</v>
      </c>
      <c r="B48" s="243"/>
      <c r="C48" s="127" t="s">
        <v>140</v>
      </c>
      <c r="D48" s="127" t="s">
        <v>149</v>
      </c>
      <c r="E48" s="75"/>
    </row>
    <row r="49" spans="1:5" ht="12.75">
      <c r="A49" s="128" t="s">
        <v>133</v>
      </c>
      <c r="B49" s="2"/>
      <c r="C49" s="74"/>
      <c r="D49" s="129" t="s">
        <v>154</v>
      </c>
      <c r="E49" s="75"/>
    </row>
    <row r="50" spans="1:5" ht="12.75">
      <c r="A50" s="35"/>
      <c r="B50" s="2"/>
      <c r="C50" s="74"/>
      <c r="D50" s="74"/>
      <c r="E50" s="75"/>
    </row>
    <row r="51" spans="1:5" ht="13.5" thickBot="1">
      <c r="A51" s="254"/>
      <c r="B51" s="255"/>
      <c r="C51" s="54"/>
      <c r="D51" s="54"/>
      <c r="E51" s="55"/>
    </row>
  </sheetData>
  <sheetProtection/>
  <mergeCells count="52">
    <mergeCell ref="A25:B25"/>
    <mergeCell ref="C39:E39"/>
    <mergeCell ref="A28:B28"/>
    <mergeCell ref="A29:B29"/>
    <mergeCell ref="A30:B30"/>
    <mergeCell ref="B1:C1"/>
    <mergeCell ref="B2:C2"/>
    <mergeCell ref="A18:B18"/>
    <mergeCell ref="A19:B19"/>
    <mergeCell ref="A21:B21"/>
    <mergeCell ref="A24:B24"/>
    <mergeCell ref="A22:B22"/>
    <mergeCell ref="A23:B23"/>
    <mergeCell ref="C41:E41"/>
    <mergeCell ref="A32:B32"/>
    <mergeCell ref="A33:B33"/>
    <mergeCell ref="A39:B39"/>
    <mergeCell ref="A26:B26"/>
    <mergeCell ref="A27:B27"/>
    <mergeCell ref="C40:E40"/>
    <mergeCell ref="D7:E7"/>
    <mergeCell ref="D8:E8"/>
    <mergeCell ref="A7:C7"/>
    <mergeCell ref="A8:C8"/>
    <mergeCell ref="A16:B16"/>
    <mergeCell ref="A17:B17"/>
    <mergeCell ref="A42:B42"/>
    <mergeCell ref="A43:B43"/>
    <mergeCell ref="C33:E33"/>
    <mergeCell ref="C32:E32"/>
    <mergeCell ref="C37:E37"/>
    <mergeCell ref="C38:E38"/>
    <mergeCell ref="A3:E3"/>
    <mergeCell ref="A4:E4"/>
    <mergeCell ref="A51:B51"/>
    <mergeCell ref="C13:E13"/>
    <mergeCell ref="C34:E34"/>
    <mergeCell ref="C35:E35"/>
    <mergeCell ref="C36:E36"/>
    <mergeCell ref="A20:B20"/>
    <mergeCell ref="A48:B48"/>
    <mergeCell ref="A40:B40"/>
    <mergeCell ref="A5:E5"/>
    <mergeCell ref="A6:E6"/>
    <mergeCell ref="A47:B47"/>
    <mergeCell ref="A44:B44"/>
    <mergeCell ref="A41:B41"/>
    <mergeCell ref="A31:B31"/>
    <mergeCell ref="A45:E45"/>
    <mergeCell ref="A46:E46"/>
    <mergeCell ref="C43:E43"/>
    <mergeCell ref="C42:E42"/>
  </mergeCells>
  <printOptions horizontalCentered="1"/>
  <pageMargins left="0.54" right="0.34" top="0.58" bottom="0.7874015748031497" header="0.37" footer="0.5118110236220472"/>
  <pageSetup horizontalDpi="600" verticalDpi="600" orientation="portrait" paperSize="9" r:id="rId3"/>
  <legacyDrawing r:id="rId2"/>
  <oleObjects>
    <oleObject progId="MSPhotoEd.3" shapeId="5215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zoomScale="80" zoomScaleNormal="80" zoomScalePageLayoutView="0" workbookViewId="0" topLeftCell="A1">
      <selection activeCell="J8" sqref="J8"/>
    </sheetView>
  </sheetViews>
  <sheetFormatPr defaultColWidth="11.421875" defaultRowHeight="12.75"/>
  <cols>
    <col min="1" max="1" width="20.00390625" style="201" customWidth="1"/>
    <col min="2" max="2" width="48.28125" style="201" customWidth="1"/>
    <col min="3" max="3" width="10.00390625" style="201" customWidth="1"/>
    <col min="4" max="4" width="9.28125" style="201" customWidth="1"/>
    <col min="5" max="5" width="11.140625" style="201" customWidth="1"/>
    <col min="6" max="6" width="15.421875" style="201" customWidth="1"/>
    <col min="7" max="8" width="11.421875" style="201" customWidth="1"/>
    <col min="9" max="9" width="12.28125" style="225" customWidth="1"/>
    <col min="10" max="10" width="35.57421875" style="201" customWidth="1"/>
    <col min="11" max="11" width="14.28125" style="201" customWidth="1"/>
    <col min="12" max="12" width="12.7109375" style="201" customWidth="1"/>
    <col min="13" max="16384" width="11.421875" style="201" customWidth="1"/>
  </cols>
  <sheetData>
    <row r="1" spans="1:12" ht="44.25" customHeight="1">
      <c r="A1" s="200"/>
      <c r="B1" s="328" t="s">
        <v>26</v>
      </c>
      <c r="C1" s="329"/>
      <c r="D1" s="329"/>
      <c r="E1" s="329"/>
      <c r="F1" s="329"/>
      <c r="G1" s="329"/>
      <c r="H1" s="329"/>
      <c r="I1" s="329"/>
      <c r="J1" s="130" t="s">
        <v>130</v>
      </c>
      <c r="K1" s="326" t="s">
        <v>95</v>
      </c>
      <c r="L1" s="327"/>
    </row>
    <row r="2" spans="1:12" ht="12">
      <c r="A2" s="301" t="s">
        <v>27</v>
      </c>
      <c r="B2" s="302"/>
      <c r="C2" s="302"/>
      <c r="D2" s="302"/>
      <c r="E2" s="302"/>
      <c r="F2" s="302"/>
      <c r="G2" s="302"/>
      <c r="H2" s="302"/>
      <c r="I2" s="303"/>
      <c r="J2" s="315" t="s">
        <v>128</v>
      </c>
      <c r="K2" s="314"/>
      <c r="L2" s="316"/>
    </row>
    <row r="3" spans="1:12" ht="12" customHeight="1">
      <c r="A3" s="310" t="s">
        <v>103</v>
      </c>
      <c r="B3" s="311"/>
      <c r="C3" s="311"/>
      <c r="D3" s="311"/>
      <c r="E3" s="311"/>
      <c r="F3" s="311"/>
      <c r="G3" s="311"/>
      <c r="H3" s="311"/>
      <c r="I3" s="312"/>
      <c r="J3" s="323" t="s">
        <v>129</v>
      </c>
      <c r="K3" s="324"/>
      <c r="L3" s="325"/>
    </row>
    <row r="4" spans="1:12" ht="12">
      <c r="A4" s="313" t="s">
        <v>63</v>
      </c>
      <c r="B4" s="314"/>
      <c r="C4" s="314"/>
      <c r="D4" s="314"/>
      <c r="E4" s="314"/>
      <c r="F4" s="314"/>
      <c r="G4" s="314"/>
      <c r="H4" s="314"/>
      <c r="I4" s="314"/>
      <c r="J4" s="314"/>
      <c r="K4" s="315" t="s">
        <v>33</v>
      </c>
      <c r="L4" s="316"/>
    </row>
    <row r="5" spans="1:12" ht="15.75" customHeight="1">
      <c r="A5" s="310" t="s">
        <v>126</v>
      </c>
      <c r="B5" s="311"/>
      <c r="C5" s="311"/>
      <c r="D5" s="311"/>
      <c r="E5" s="311"/>
      <c r="F5" s="311"/>
      <c r="G5" s="311"/>
      <c r="H5" s="311"/>
      <c r="I5" s="311"/>
      <c r="J5" s="312"/>
      <c r="K5" s="321" t="s">
        <v>138</v>
      </c>
      <c r="L5" s="322"/>
    </row>
    <row r="6" spans="1:12" ht="12">
      <c r="A6" s="313" t="s">
        <v>66</v>
      </c>
      <c r="B6" s="314"/>
      <c r="C6" s="314"/>
      <c r="D6" s="314"/>
      <c r="E6" s="202"/>
      <c r="F6" s="202"/>
      <c r="G6" s="202"/>
      <c r="H6" s="202"/>
      <c r="I6" s="203"/>
      <c r="J6" s="204" t="s">
        <v>6</v>
      </c>
      <c r="K6" s="202"/>
      <c r="L6" s="205"/>
    </row>
    <row r="7" spans="1:12" ht="12">
      <c r="A7" s="299" t="s">
        <v>143</v>
      </c>
      <c r="B7" s="300"/>
      <c r="C7" s="300"/>
      <c r="D7" s="300"/>
      <c r="E7" s="300" t="s">
        <v>144</v>
      </c>
      <c r="F7" s="300"/>
      <c r="G7" s="300"/>
      <c r="H7" s="207"/>
      <c r="I7" s="208"/>
      <c r="J7" s="131" t="s">
        <v>159</v>
      </c>
      <c r="K7" s="207"/>
      <c r="L7" s="209"/>
    </row>
    <row r="8" spans="1:12" ht="12.75" thickBot="1">
      <c r="A8" s="304" t="s">
        <v>88</v>
      </c>
      <c r="B8" s="305"/>
      <c r="C8" s="305"/>
      <c r="D8" s="305"/>
      <c r="E8" s="305" t="s">
        <v>65</v>
      </c>
      <c r="F8" s="305"/>
      <c r="G8" s="305"/>
      <c r="H8" s="210"/>
      <c r="I8" s="211"/>
      <c r="J8" s="212"/>
      <c r="K8" s="210"/>
      <c r="L8" s="213"/>
    </row>
    <row r="9" spans="1:13" ht="12.75" thickBot="1">
      <c r="A9" s="206"/>
      <c r="B9" s="206"/>
      <c r="C9" s="206"/>
      <c r="D9" s="206"/>
      <c r="E9" s="206"/>
      <c r="F9" s="206"/>
      <c r="G9" s="206"/>
      <c r="H9" s="207"/>
      <c r="I9" s="214"/>
      <c r="J9" s="207"/>
      <c r="K9" s="207"/>
      <c r="L9" s="210"/>
      <c r="M9" s="207"/>
    </row>
    <row r="10" spans="1:12" s="215" customFormat="1" ht="12.75" customHeight="1">
      <c r="A10" s="296" t="s">
        <v>61</v>
      </c>
      <c r="B10" s="297"/>
      <c r="C10" s="297"/>
      <c r="D10" s="297"/>
      <c r="E10" s="297"/>
      <c r="F10" s="298"/>
      <c r="G10" s="296" t="s">
        <v>60</v>
      </c>
      <c r="H10" s="297"/>
      <c r="I10" s="297"/>
      <c r="J10" s="297"/>
      <c r="K10" s="297"/>
      <c r="L10" s="319" t="s">
        <v>64</v>
      </c>
    </row>
    <row r="11" spans="1:12" s="215" customFormat="1" ht="45">
      <c r="A11" s="308" t="s">
        <v>57</v>
      </c>
      <c r="B11" s="309"/>
      <c r="C11" s="47" t="s">
        <v>58</v>
      </c>
      <c r="D11" s="48" t="s">
        <v>62</v>
      </c>
      <c r="E11" s="47" t="s">
        <v>59</v>
      </c>
      <c r="F11" s="49" t="s">
        <v>96</v>
      </c>
      <c r="G11" s="47" t="s">
        <v>29</v>
      </c>
      <c r="H11" s="47" t="s">
        <v>30</v>
      </c>
      <c r="I11" s="47" t="s">
        <v>99</v>
      </c>
      <c r="J11" s="48" t="s">
        <v>24</v>
      </c>
      <c r="K11" s="48" t="s">
        <v>98</v>
      </c>
      <c r="L11" s="320"/>
    </row>
    <row r="12" spans="1:12" s="215" customFormat="1" ht="21.75" customHeight="1">
      <c r="A12" s="137" t="s">
        <v>89</v>
      </c>
      <c r="B12" s="138"/>
      <c r="C12" s="139"/>
      <c r="D12" s="140"/>
      <c r="E12" s="141"/>
      <c r="F12" s="142">
        <f>SUM(F13:F17)</f>
        <v>0</v>
      </c>
      <c r="G12" s="140"/>
      <c r="H12" s="139"/>
      <c r="I12" s="140"/>
      <c r="J12" s="143"/>
      <c r="K12" s="144">
        <f>SUM(K13:K17)</f>
        <v>0</v>
      </c>
      <c r="L12" s="145">
        <f aca="true" t="shared" si="0" ref="L12:L18">F12-K12</f>
        <v>0</v>
      </c>
    </row>
    <row r="13" spans="1:12" s="215" customFormat="1" ht="21.75" customHeight="1">
      <c r="A13" s="317" t="s">
        <v>90</v>
      </c>
      <c r="B13" s="318"/>
      <c r="C13" s="146"/>
      <c r="D13" s="147"/>
      <c r="E13" s="148"/>
      <c r="F13" s="149">
        <f>D13*E13</f>
        <v>0</v>
      </c>
      <c r="G13" s="150"/>
      <c r="H13" s="146"/>
      <c r="I13" s="147"/>
      <c r="J13" s="151"/>
      <c r="K13" s="152"/>
      <c r="L13" s="153">
        <f t="shared" si="0"/>
        <v>0</v>
      </c>
    </row>
    <row r="14" spans="1:12" s="215" customFormat="1" ht="21.75" customHeight="1">
      <c r="A14" s="306"/>
      <c r="B14" s="307"/>
      <c r="C14" s="146"/>
      <c r="D14" s="147"/>
      <c r="E14" s="148"/>
      <c r="F14" s="149">
        <f>D14*E14</f>
        <v>0</v>
      </c>
      <c r="G14" s="150"/>
      <c r="H14" s="146"/>
      <c r="I14" s="147"/>
      <c r="J14" s="151"/>
      <c r="K14" s="152"/>
      <c r="L14" s="153">
        <f t="shared" si="0"/>
        <v>0</v>
      </c>
    </row>
    <row r="15" spans="1:12" s="215" customFormat="1" ht="21.75" customHeight="1" hidden="1">
      <c r="A15" s="306"/>
      <c r="B15" s="307"/>
      <c r="C15" s="146"/>
      <c r="D15" s="147"/>
      <c r="E15" s="154"/>
      <c r="F15" s="149">
        <f>D15*E15</f>
        <v>0</v>
      </c>
      <c r="G15" s="150"/>
      <c r="H15" s="146"/>
      <c r="I15" s="147"/>
      <c r="J15" s="151"/>
      <c r="K15" s="152"/>
      <c r="L15" s="153">
        <f t="shared" si="0"/>
        <v>0</v>
      </c>
    </row>
    <row r="16" spans="1:12" s="215" customFormat="1" ht="21.75" customHeight="1">
      <c r="A16" s="317" t="s">
        <v>91</v>
      </c>
      <c r="B16" s="318"/>
      <c r="C16" s="146"/>
      <c r="D16" s="147"/>
      <c r="E16" s="154"/>
      <c r="F16" s="149">
        <f>D16*E16</f>
        <v>0</v>
      </c>
      <c r="G16" s="150"/>
      <c r="H16" s="146"/>
      <c r="I16" s="147"/>
      <c r="J16" s="151"/>
      <c r="K16" s="152"/>
      <c r="L16" s="153">
        <f t="shared" si="0"/>
        <v>0</v>
      </c>
    </row>
    <row r="17" spans="1:12" s="215" customFormat="1" ht="21.75" customHeight="1">
      <c r="A17" s="306"/>
      <c r="B17" s="307"/>
      <c r="C17" s="146"/>
      <c r="D17" s="147"/>
      <c r="E17" s="154"/>
      <c r="F17" s="149">
        <f>D17*E17</f>
        <v>0</v>
      </c>
      <c r="G17" s="150"/>
      <c r="H17" s="146"/>
      <c r="I17" s="147"/>
      <c r="J17" s="151"/>
      <c r="K17" s="152"/>
      <c r="L17" s="153">
        <f t="shared" si="0"/>
        <v>0</v>
      </c>
    </row>
    <row r="18" spans="1:12" s="215" customFormat="1" ht="21.75" customHeight="1">
      <c r="A18" s="156" t="s">
        <v>67</v>
      </c>
      <c r="B18" s="157"/>
      <c r="C18" s="158"/>
      <c r="D18" s="159"/>
      <c r="E18" s="160"/>
      <c r="F18" s="161">
        <f>SUM(F19:F29)</f>
        <v>0</v>
      </c>
      <c r="G18" s="158"/>
      <c r="H18" s="158"/>
      <c r="I18" s="159"/>
      <c r="J18" s="162"/>
      <c r="K18" s="163">
        <f>SUM(K19:K29)</f>
        <v>0</v>
      </c>
      <c r="L18" s="164">
        <f t="shared" si="0"/>
        <v>0</v>
      </c>
    </row>
    <row r="19" spans="1:12" s="215" customFormat="1" ht="21.75" customHeight="1">
      <c r="A19" s="317" t="s">
        <v>92</v>
      </c>
      <c r="B19" s="318"/>
      <c r="C19" s="146"/>
      <c r="D19" s="147"/>
      <c r="E19" s="154"/>
      <c r="F19" s="149">
        <f>D19*E19</f>
        <v>0</v>
      </c>
      <c r="G19" s="150"/>
      <c r="H19" s="146"/>
      <c r="I19" s="147"/>
      <c r="J19" s="151"/>
      <c r="K19" s="152"/>
      <c r="L19" s="164">
        <f aca="true" t="shared" si="1" ref="L19:L49">F19-K19</f>
        <v>0</v>
      </c>
    </row>
    <row r="20" spans="1:12" s="215" customFormat="1" ht="21.75" customHeight="1">
      <c r="A20" s="292"/>
      <c r="B20" s="293"/>
      <c r="C20" s="146"/>
      <c r="D20" s="147"/>
      <c r="E20" s="154"/>
      <c r="F20" s="149">
        <f>D20*E20</f>
        <v>0</v>
      </c>
      <c r="G20" s="150"/>
      <c r="H20" s="165"/>
      <c r="I20" s="147"/>
      <c r="J20" s="151"/>
      <c r="K20" s="152"/>
      <c r="L20" s="164">
        <f t="shared" si="1"/>
        <v>0</v>
      </c>
    </row>
    <row r="21" spans="1:12" s="215" customFormat="1" ht="21.75" customHeight="1">
      <c r="A21" s="317" t="s">
        <v>97</v>
      </c>
      <c r="B21" s="318"/>
      <c r="C21" s="155" t="s">
        <v>5</v>
      </c>
      <c r="D21" s="147"/>
      <c r="E21" s="154"/>
      <c r="F21" s="149">
        <f>D21*E21</f>
        <v>0</v>
      </c>
      <c r="G21" s="150"/>
      <c r="H21" s="155"/>
      <c r="I21" s="147"/>
      <c r="J21" s="151"/>
      <c r="K21" s="152"/>
      <c r="L21" s="164">
        <f t="shared" si="1"/>
        <v>0</v>
      </c>
    </row>
    <row r="22" spans="1:12" s="215" customFormat="1" ht="23.25" customHeight="1">
      <c r="A22" s="330"/>
      <c r="B22" s="331"/>
      <c r="C22" s="155"/>
      <c r="D22" s="147"/>
      <c r="E22" s="154"/>
      <c r="F22" s="166"/>
      <c r="G22" s="150"/>
      <c r="H22" s="155"/>
      <c r="I22" s="147"/>
      <c r="J22" s="151"/>
      <c r="K22" s="152"/>
      <c r="L22" s="164">
        <f t="shared" si="1"/>
        <v>0</v>
      </c>
    </row>
    <row r="23" spans="1:12" s="215" customFormat="1" ht="21.75" customHeight="1" hidden="1">
      <c r="A23" s="198"/>
      <c r="B23" s="199"/>
      <c r="C23" s="155"/>
      <c r="D23" s="147"/>
      <c r="E23" s="154"/>
      <c r="F23" s="166"/>
      <c r="G23" s="150"/>
      <c r="H23" s="155"/>
      <c r="I23" s="147"/>
      <c r="J23" s="151"/>
      <c r="K23" s="152"/>
      <c r="L23" s="164">
        <f t="shared" si="1"/>
        <v>0</v>
      </c>
    </row>
    <row r="24" spans="1:12" s="215" customFormat="1" ht="21.75" customHeight="1" hidden="1">
      <c r="A24" s="198"/>
      <c r="B24" s="199"/>
      <c r="C24" s="155"/>
      <c r="D24" s="147"/>
      <c r="E24" s="154"/>
      <c r="F24" s="166"/>
      <c r="G24" s="150"/>
      <c r="H24" s="165"/>
      <c r="I24" s="147"/>
      <c r="J24" s="151"/>
      <c r="K24" s="226"/>
      <c r="L24" s="164">
        <f t="shared" si="1"/>
        <v>0</v>
      </c>
    </row>
    <row r="25" spans="1:12" s="215" customFormat="1" ht="21.75" customHeight="1" hidden="1">
      <c r="A25" s="198"/>
      <c r="B25" s="199"/>
      <c r="C25" s="155"/>
      <c r="D25" s="147"/>
      <c r="E25" s="154"/>
      <c r="F25" s="166"/>
      <c r="G25" s="150"/>
      <c r="H25" s="165"/>
      <c r="I25" s="147"/>
      <c r="J25" s="151"/>
      <c r="K25" s="226"/>
      <c r="L25" s="164">
        <f t="shared" si="1"/>
        <v>0</v>
      </c>
    </row>
    <row r="26" spans="1:12" s="215" customFormat="1" ht="21.75" customHeight="1" hidden="1">
      <c r="A26" s="198"/>
      <c r="B26" s="199"/>
      <c r="C26" s="155"/>
      <c r="D26" s="147"/>
      <c r="E26" s="154"/>
      <c r="F26" s="166"/>
      <c r="G26" s="150"/>
      <c r="H26" s="165"/>
      <c r="I26" s="147"/>
      <c r="J26" s="151"/>
      <c r="K26" s="226"/>
      <c r="L26" s="164">
        <f t="shared" si="1"/>
        <v>0</v>
      </c>
    </row>
    <row r="27" spans="1:12" s="215" customFormat="1" ht="21.75" customHeight="1" hidden="1">
      <c r="A27" s="198"/>
      <c r="B27" s="199"/>
      <c r="C27" s="155"/>
      <c r="D27" s="147"/>
      <c r="E27" s="154"/>
      <c r="F27" s="149"/>
      <c r="G27" s="150"/>
      <c r="H27" s="165"/>
      <c r="I27" s="147"/>
      <c r="J27" s="151"/>
      <c r="K27" s="152"/>
      <c r="L27" s="164">
        <f t="shared" si="1"/>
        <v>0</v>
      </c>
    </row>
    <row r="28" spans="1:12" s="215" customFormat="1" ht="21.75" customHeight="1" hidden="1">
      <c r="A28" s="198"/>
      <c r="B28" s="199"/>
      <c r="C28" s="155"/>
      <c r="D28" s="147"/>
      <c r="E28" s="154"/>
      <c r="F28" s="149"/>
      <c r="G28" s="150"/>
      <c r="H28" s="165"/>
      <c r="I28" s="147"/>
      <c r="J28" s="151"/>
      <c r="K28" s="152"/>
      <c r="L28" s="164">
        <f t="shared" si="1"/>
        <v>0</v>
      </c>
    </row>
    <row r="29" spans="1:12" s="215" customFormat="1" ht="21.75" customHeight="1" hidden="1">
      <c r="A29" s="198"/>
      <c r="B29" s="199"/>
      <c r="C29" s="155"/>
      <c r="D29" s="147"/>
      <c r="E29" s="154"/>
      <c r="F29" s="149"/>
      <c r="G29" s="150"/>
      <c r="H29" s="155"/>
      <c r="I29" s="147"/>
      <c r="J29" s="151"/>
      <c r="K29" s="152"/>
      <c r="L29" s="164">
        <f t="shared" si="1"/>
        <v>0</v>
      </c>
    </row>
    <row r="30" spans="1:12" s="215" customFormat="1" ht="21.75" customHeight="1">
      <c r="A30" s="294" t="s">
        <v>68</v>
      </c>
      <c r="B30" s="295"/>
      <c r="C30" s="167"/>
      <c r="D30" s="168"/>
      <c r="E30" s="160"/>
      <c r="F30" s="161">
        <f>SUM(F31:F38)</f>
        <v>0</v>
      </c>
      <c r="G30" s="167"/>
      <c r="H30" s="167"/>
      <c r="I30" s="168"/>
      <c r="J30" s="162"/>
      <c r="K30" s="163">
        <f>SUM(K31:K38)</f>
        <v>0</v>
      </c>
      <c r="L30" s="164">
        <f t="shared" si="1"/>
        <v>0</v>
      </c>
    </row>
    <row r="31" spans="1:12" s="215" customFormat="1" ht="21.75" customHeight="1">
      <c r="A31" s="292"/>
      <c r="B31" s="293"/>
      <c r="C31" s="146"/>
      <c r="D31" s="147"/>
      <c r="E31" s="154"/>
      <c r="F31" s="166"/>
      <c r="G31" s="150"/>
      <c r="H31" s="165"/>
      <c r="I31" s="147"/>
      <c r="J31" s="151"/>
      <c r="K31" s="169"/>
      <c r="L31" s="164">
        <f t="shared" si="1"/>
        <v>0</v>
      </c>
    </row>
    <row r="32" spans="1:12" s="215" customFormat="1" ht="21.75" customHeight="1" hidden="1">
      <c r="A32" s="198"/>
      <c r="B32" s="199"/>
      <c r="C32" s="146"/>
      <c r="D32" s="146"/>
      <c r="E32" s="154"/>
      <c r="F32" s="166"/>
      <c r="G32" s="150"/>
      <c r="H32" s="165"/>
      <c r="I32" s="147"/>
      <c r="J32" s="151"/>
      <c r="K32" s="169"/>
      <c r="L32" s="164">
        <f t="shared" si="1"/>
        <v>0</v>
      </c>
    </row>
    <row r="33" spans="1:12" s="215" customFormat="1" ht="21.75" customHeight="1" hidden="1">
      <c r="A33" s="198"/>
      <c r="B33" s="199"/>
      <c r="C33" s="146"/>
      <c r="D33" s="147"/>
      <c r="E33" s="154"/>
      <c r="F33" s="166"/>
      <c r="G33" s="150"/>
      <c r="H33" s="165"/>
      <c r="I33" s="147"/>
      <c r="J33" s="151"/>
      <c r="K33" s="169"/>
      <c r="L33" s="164">
        <f t="shared" si="1"/>
        <v>0</v>
      </c>
    </row>
    <row r="34" spans="1:12" s="215" customFormat="1" ht="21.75" customHeight="1" hidden="1">
      <c r="A34" s="198"/>
      <c r="B34" s="199"/>
      <c r="C34" s="146"/>
      <c r="D34" s="147"/>
      <c r="E34" s="154"/>
      <c r="F34" s="166"/>
      <c r="G34" s="150"/>
      <c r="H34" s="146"/>
      <c r="I34" s="147"/>
      <c r="J34" s="151"/>
      <c r="K34" s="227"/>
      <c r="L34" s="164">
        <f t="shared" si="1"/>
        <v>0</v>
      </c>
    </row>
    <row r="35" spans="1:12" s="215" customFormat="1" ht="21.75" customHeight="1" hidden="1">
      <c r="A35" s="198"/>
      <c r="B35" s="199"/>
      <c r="C35" s="146"/>
      <c r="D35" s="147"/>
      <c r="E35" s="154"/>
      <c r="F35" s="166"/>
      <c r="G35" s="150"/>
      <c r="H35" s="165"/>
      <c r="I35" s="147"/>
      <c r="J35" s="151"/>
      <c r="K35" s="227"/>
      <c r="L35" s="164">
        <f t="shared" si="1"/>
        <v>0</v>
      </c>
    </row>
    <row r="36" spans="1:12" s="215" customFormat="1" ht="21.75" customHeight="1" hidden="1">
      <c r="A36" s="198"/>
      <c r="B36" s="199"/>
      <c r="C36" s="146"/>
      <c r="D36" s="147"/>
      <c r="E36" s="154"/>
      <c r="F36" s="149"/>
      <c r="G36" s="150"/>
      <c r="H36" s="165"/>
      <c r="I36" s="147"/>
      <c r="J36" s="151"/>
      <c r="K36" s="227"/>
      <c r="L36" s="164">
        <f t="shared" si="1"/>
        <v>0</v>
      </c>
    </row>
    <row r="37" spans="1:12" s="215" customFormat="1" ht="21.75" customHeight="1" hidden="1">
      <c r="A37" s="198"/>
      <c r="B37" s="199"/>
      <c r="C37" s="146"/>
      <c r="D37" s="147"/>
      <c r="E37" s="154"/>
      <c r="F37" s="149"/>
      <c r="G37" s="150"/>
      <c r="H37" s="165"/>
      <c r="I37" s="147"/>
      <c r="J37" s="151"/>
      <c r="K37" s="227"/>
      <c r="L37" s="164">
        <f t="shared" si="1"/>
        <v>0</v>
      </c>
    </row>
    <row r="38" spans="1:12" s="215" customFormat="1" ht="21.75" customHeight="1" hidden="1">
      <c r="A38" s="198"/>
      <c r="B38" s="199"/>
      <c r="C38" s="146"/>
      <c r="D38" s="147"/>
      <c r="E38" s="154"/>
      <c r="F38" s="149"/>
      <c r="G38" s="150"/>
      <c r="H38" s="146"/>
      <c r="I38" s="147"/>
      <c r="J38" s="151"/>
      <c r="K38" s="227"/>
      <c r="L38" s="164">
        <f t="shared" si="1"/>
        <v>0</v>
      </c>
    </row>
    <row r="39" spans="1:12" s="215" customFormat="1" ht="21.75" customHeight="1">
      <c r="A39" s="294" t="s">
        <v>69</v>
      </c>
      <c r="B39" s="295"/>
      <c r="C39" s="167"/>
      <c r="D39" s="168"/>
      <c r="E39" s="160"/>
      <c r="F39" s="161">
        <f>SUM(F40:F55)</f>
        <v>3000</v>
      </c>
      <c r="G39" s="167"/>
      <c r="H39" s="167"/>
      <c r="I39" s="168"/>
      <c r="J39" s="162"/>
      <c r="K39" s="163">
        <f>SUM(K40:K55)</f>
        <v>3000</v>
      </c>
      <c r="L39" s="164">
        <f t="shared" si="1"/>
        <v>0</v>
      </c>
    </row>
    <row r="40" spans="1:12" s="215" customFormat="1" ht="21.75" customHeight="1">
      <c r="A40" s="292" t="s">
        <v>73</v>
      </c>
      <c r="B40" s="293"/>
      <c r="C40" s="146"/>
      <c r="D40" s="147"/>
      <c r="E40" s="154"/>
      <c r="F40" s="149">
        <f>D40*E40</f>
        <v>0</v>
      </c>
      <c r="G40" s="150"/>
      <c r="H40" s="146"/>
      <c r="I40" s="147"/>
      <c r="J40" s="151"/>
      <c r="K40" s="152"/>
      <c r="L40" s="164">
        <f>F40-K40</f>
        <v>0</v>
      </c>
    </row>
    <row r="41" spans="1:12" s="215" customFormat="1" ht="21.75" customHeight="1" hidden="1">
      <c r="A41" s="292"/>
      <c r="B41" s="293"/>
      <c r="C41" s="146"/>
      <c r="D41" s="147"/>
      <c r="E41" s="154"/>
      <c r="F41" s="149">
        <f>D41*E41</f>
        <v>0</v>
      </c>
      <c r="G41" s="150"/>
      <c r="H41" s="146"/>
      <c r="I41" s="147"/>
      <c r="J41" s="151"/>
      <c r="K41" s="152"/>
      <c r="L41" s="164">
        <f t="shared" si="1"/>
        <v>0</v>
      </c>
    </row>
    <row r="42" spans="1:12" s="215" customFormat="1" ht="21.75" customHeight="1" hidden="1">
      <c r="A42" s="292"/>
      <c r="B42" s="293"/>
      <c r="C42" s="146"/>
      <c r="D42" s="147"/>
      <c r="E42" s="154"/>
      <c r="F42" s="149">
        <f>D42*E42</f>
        <v>0</v>
      </c>
      <c r="G42" s="150"/>
      <c r="H42" s="146"/>
      <c r="I42" s="147"/>
      <c r="J42" s="151"/>
      <c r="K42" s="152"/>
      <c r="L42" s="164">
        <f t="shared" si="1"/>
        <v>0</v>
      </c>
    </row>
    <row r="43" spans="1:12" s="215" customFormat="1" ht="21.75" customHeight="1" hidden="1">
      <c r="A43" s="292"/>
      <c r="B43" s="293"/>
      <c r="C43" s="146"/>
      <c r="D43" s="147"/>
      <c r="E43" s="154"/>
      <c r="F43" s="149">
        <f>D43*E43</f>
        <v>0</v>
      </c>
      <c r="G43" s="150"/>
      <c r="H43" s="146"/>
      <c r="I43" s="147"/>
      <c r="J43" s="151"/>
      <c r="K43" s="152"/>
      <c r="L43" s="164">
        <f t="shared" si="1"/>
        <v>0</v>
      </c>
    </row>
    <row r="44" spans="1:12" s="215" customFormat="1" ht="21.75" customHeight="1" hidden="1">
      <c r="A44" s="292"/>
      <c r="B44" s="293"/>
      <c r="C44" s="146"/>
      <c r="D44" s="147"/>
      <c r="E44" s="154"/>
      <c r="F44" s="149">
        <f>D44*E44</f>
        <v>0</v>
      </c>
      <c r="G44" s="150"/>
      <c r="H44" s="165"/>
      <c r="I44" s="147"/>
      <c r="J44" s="151"/>
      <c r="K44" s="152"/>
      <c r="L44" s="164">
        <f t="shared" si="1"/>
        <v>0</v>
      </c>
    </row>
    <row r="45" spans="1:12" s="215" customFormat="1" ht="21.75" customHeight="1" hidden="1">
      <c r="A45" s="196"/>
      <c r="B45" s="197"/>
      <c r="C45" s="146"/>
      <c r="D45" s="147"/>
      <c r="E45" s="154"/>
      <c r="F45" s="149"/>
      <c r="G45" s="150"/>
      <c r="H45" s="165"/>
      <c r="I45" s="147"/>
      <c r="J45" s="151"/>
      <c r="K45" s="152"/>
      <c r="L45" s="164">
        <f t="shared" si="1"/>
        <v>0</v>
      </c>
    </row>
    <row r="46" spans="1:12" s="215" customFormat="1" ht="21.75" customHeight="1">
      <c r="A46" s="317" t="s">
        <v>74</v>
      </c>
      <c r="B46" s="318"/>
      <c r="C46" s="146"/>
      <c r="D46" s="147"/>
      <c r="E46" s="154"/>
      <c r="F46" s="149">
        <f aca="true" t="shared" si="2" ref="F46:F55">D46*E46</f>
        <v>0</v>
      </c>
      <c r="G46" s="150"/>
      <c r="H46" s="146"/>
      <c r="I46" s="147"/>
      <c r="J46" s="151"/>
      <c r="K46" s="152"/>
      <c r="L46" s="164">
        <f t="shared" si="1"/>
        <v>0</v>
      </c>
    </row>
    <row r="47" spans="1:12" s="215" customFormat="1" ht="21.75" customHeight="1" hidden="1">
      <c r="A47" s="292"/>
      <c r="B47" s="293"/>
      <c r="C47" s="146"/>
      <c r="D47" s="147"/>
      <c r="E47" s="154"/>
      <c r="F47" s="149"/>
      <c r="G47" s="150"/>
      <c r="H47" s="146"/>
      <c r="I47" s="147"/>
      <c r="J47" s="151"/>
      <c r="K47" s="152"/>
      <c r="L47" s="164">
        <f t="shared" si="1"/>
        <v>0</v>
      </c>
    </row>
    <row r="48" spans="1:12" s="215" customFormat="1" ht="28.5" customHeight="1">
      <c r="A48" s="330" t="s">
        <v>155</v>
      </c>
      <c r="B48" s="331"/>
      <c r="C48" s="146" t="s">
        <v>145</v>
      </c>
      <c r="D48" s="147">
        <v>3</v>
      </c>
      <c r="E48" s="154">
        <v>1000</v>
      </c>
      <c r="F48" s="149">
        <f t="shared" si="2"/>
        <v>3000</v>
      </c>
      <c r="G48" s="150" t="s">
        <v>146</v>
      </c>
      <c r="H48" s="165">
        <v>42979</v>
      </c>
      <c r="I48" s="147" t="s">
        <v>147</v>
      </c>
      <c r="J48" s="151" t="s">
        <v>148</v>
      </c>
      <c r="K48" s="152">
        <v>3000</v>
      </c>
      <c r="L48" s="164">
        <f t="shared" si="1"/>
        <v>0</v>
      </c>
    </row>
    <row r="49" spans="1:12" s="215" customFormat="1" ht="21.75" customHeight="1">
      <c r="A49" s="292"/>
      <c r="B49" s="293"/>
      <c r="C49" s="146"/>
      <c r="D49" s="147"/>
      <c r="E49" s="154"/>
      <c r="F49" s="149"/>
      <c r="G49" s="150"/>
      <c r="H49" s="146"/>
      <c r="I49" s="147"/>
      <c r="J49" s="151"/>
      <c r="K49" s="152"/>
      <c r="L49" s="164">
        <f t="shared" si="1"/>
        <v>0</v>
      </c>
    </row>
    <row r="50" spans="1:12" s="215" customFormat="1" ht="21.75" customHeight="1" hidden="1">
      <c r="A50" s="292"/>
      <c r="B50" s="293"/>
      <c r="C50" s="146"/>
      <c r="D50" s="147"/>
      <c r="E50" s="154"/>
      <c r="F50" s="149"/>
      <c r="G50" s="150"/>
      <c r="H50" s="165"/>
      <c r="I50" s="147"/>
      <c r="J50" s="151"/>
      <c r="K50" s="152"/>
      <c r="L50" s="153" t="s">
        <v>104</v>
      </c>
    </row>
    <row r="51" spans="1:12" s="215" customFormat="1" ht="21.75" customHeight="1" hidden="1">
      <c r="A51" s="292"/>
      <c r="B51" s="293"/>
      <c r="C51" s="146"/>
      <c r="D51" s="147"/>
      <c r="E51" s="154"/>
      <c r="F51" s="149"/>
      <c r="G51" s="150"/>
      <c r="H51" s="165"/>
      <c r="I51" s="147"/>
      <c r="J51" s="151"/>
      <c r="K51" s="152"/>
      <c r="L51" s="153">
        <v>-50</v>
      </c>
    </row>
    <row r="52" spans="1:12" s="215" customFormat="1" ht="21.75" customHeight="1" hidden="1">
      <c r="A52" s="292"/>
      <c r="B52" s="293"/>
      <c r="C52" s="146"/>
      <c r="D52" s="147"/>
      <c r="E52" s="154"/>
      <c r="F52" s="149">
        <f t="shared" si="2"/>
        <v>0</v>
      </c>
      <c r="G52" s="150"/>
      <c r="H52" s="146"/>
      <c r="I52" s="147"/>
      <c r="J52" s="151"/>
      <c r="K52" s="152"/>
      <c r="L52" s="153">
        <f>F52-K52</f>
        <v>0</v>
      </c>
    </row>
    <row r="53" spans="1:12" s="215" customFormat="1" ht="21.75" customHeight="1" hidden="1">
      <c r="A53" s="196"/>
      <c r="B53" s="197"/>
      <c r="C53" s="146"/>
      <c r="D53" s="147"/>
      <c r="E53" s="148"/>
      <c r="F53" s="149">
        <f t="shared" si="2"/>
        <v>0</v>
      </c>
      <c r="G53" s="150"/>
      <c r="H53" s="165"/>
      <c r="I53" s="147"/>
      <c r="J53" s="151"/>
      <c r="K53" s="152"/>
      <c r="L53" s="153">
        <f>F53-K53</f>
        <v>0</v>
      </c>
    </row>
    <row r="54" spans="1:12" s="215" customFormat="1" ht="21.75" customHeight="1" hidden="1">
      <c r="A54" s="292"/>
      <c r="B54" s="293"/>
      <c r="C54" s="146"/>
      <c r="D54" s="147"/>
      <c r="E54" s="148"/>
      <c r="F54" s="149">
        <f t="shared" si="2"/>
        <v>0</v>
      </c>
      <c r="G54" s="150"/>
      <c r="H54" s="165"/>
      <c r="I54" s="147"/>
      <c r="J54" s="151"/>
      <c r="K54" s="152"/>
      <c r="L54" s="153">
        <f>F54-K54</f>
        <v>0</v>
      </c>
    </row>
    <row r="55" spans="1:12" s="215" customFormat="1" ht="21.75" customHeight="1" hidden="1">
      <c r="A55" s="338" t="s">
        <v>5</v>
      </c>
      <c r="B55" s="339"/>
      <c r="C55" s="216"/>
      <c r="D55" s="217"/>
      <c r="E55" s="218"/>
      <c r="F55" s="219">
        <f t="shared" si="2"/>
        <v>0</v>
      </c>
      <c r="G55" s="220"/>
      <c r="H55" s="216"/>
      <c r="I55" s="217"/>
      <c r="J55" s="221"/>
      <c r="K55" s="222"/>
      <c r="L55" s="223">
        <f>F55-K55</f>
        <v>0</v>
      </c>
    </row>
    <row r="56" spans="1:12" s="215" customFormat="1" ht="21.75" customHeight="1">
      <c r="A56" s="340" t="s">
        <v>70</v>
      </c>
      <c r="B56" s="341"/>
      <c r="C56" s="170"/>
      <c r="D56" s="171"/>
      <c r="E56" s="172"/>
      <c r="F56" s="173">
        <f>SUM(F57:F66)</f>
        <v>0</v>
      </c>
      <c r="G56" s="170"/>
      <c r="H56" s="170"/>
      <c r="I56" s="171"/>
      <c r="J56" s="174"/>
      <c r="K56" s="175">
        <f>SUM(K57:K66)</f>
        <v>0</v>
      </c>
      <c r="L56" s="176">
        <f>F56-K56</f>
        <v>0</v>
      </c>
    </row>
    <row r="57" spans="1:12" s="215" customFormat="1" ht="21.75" customHeight="1" hidden="1">
      <c r="A57" s="342"/>
      <c r="B57" s="343"/>
      <c r="C57" s="146"/>
      <c r="D57" s="147"/>
      <c r="E57" s="148"/>
      <c r="F57" s="149">
        <f>D57*E57</f>
        <v>0</v>
      </c>
      <c r="G57" s="150"/>
      <c r="H57" s="165"/>
      <c r="I57" s="147"/>
      <c r="J57" s="151"/>
      <c r="K57" s="152"/>
      <c r="L57" s="153">
        <f>F56-K57</f>
        <v>0</v>
      </c>
    </row>
    <row r="58" spans="1:12" s="215" customFormat="1" ht="21.75" customHeight="1" hidden="1">
      <c r="A58" s="177"/>
      <c r="B58" s="178"/>
      <c r="C58" s="179"/>
      <c r="D58" s="180"/>
      <c r="E58" s="181"/>
      <c r="F58" s="182"/>
      <c r="G58" s="150"/>
      <c r="H58" s="165"/>
      <c r="I58" s="147"/>
      <c r="J58" s="151"/>
      <c r="K58" s="152"/>
      <c r="L58" s="153">
        <f>SUM(L57-K58)</f>
        <v>0</v>
      </c>
    </row>
    <row r="59" spans="1:12" s="215" customFormat="1" ht="21.75" customHeight="1" hidden="1">
      <c r="A59" s="177"/>
      <c r="B59" s="178"/>
      <c r="C59" s="179"/>
      <c r="D59" s="180"/>
      <c r="E59" s="181"/>
      <c r="F59" s="182"/>
      <c r="G59" s="150"/>
      <c r="H59" s="183"/>
      <c r="I59" s="180"/>
      <c r="J59" s="184"/>
      <c r="K59" s="185"/>
      <c r="L59" s="153">
        <f aca="true" t="shared" si="3" ref="L59:L66">SUM(L58-K59)</f>
        <v>0</v>
      </c>
    </row>
    <row r="60" spans="1:12" s="215" customFormat="1" ht="21.75" customHeight="1" hidden="1">
      <c r="A60" s="177"/>
      <c r="B60" s="178"/>
      <c r="C60" s="179"/>
      <c r="D60" s="180"/>
      <c r="E60" s="181"/>
      <c r="F60" s="182"/>
      <c r="G60" s="150"/>
      <c r="H60" s="183"/>
      <c r="I60" s="180"/>
      <c r="J60" s="184"/>
      <c r="K60" s="185"/>
      <c r="L60" s="153">
        <f t="shared" si="3"/>
        <v>0</v>
      </c>
    </row>
    <row r="61" spans="1:12" s="215" customFormat="1" ht="21.75" customHeight="1" hidden="1">
      <c r="A61" s="177"/>
      <c r="B61" s="178"/>
      <c r="C61" s="179"/>
      <c r="D61" s="180"/>
      <c r="E61" s="181"/>
      <c r="F61" s="182"/>
      <c r="G61" s="150"/>
      <c r="H61" s="183"/>
      <c r="I61" s="180"/>
      <c r="J61" s="184"/>
      <c r="K61" s="185"/>
      <c r="L61" s="153">
        <f t="shared" si="3"/>
        <v>0</v>
      </c>
    </row>
    <row r="62" spans="1:12" s="215" customFormat="1" ht="21.75" customHeight="1" hidden="1">
      <c r="A62" s="177"/>
      <c r="B62" s="178"/>
      <c r="C62" s="179"/>
      <c r="D62" s="180"/>
      <c r="E62" s="181"/>
      <c r="F62" s="182"/>
      <c r="G62" s="150"/>
      <c r="H62" s="183"/>
      <c r="I62" s="180"/>
      <c r="J62" s="184"/>
      <c r="K62" s="185"/>
      <c r="L62" s="153">
        <f t="shared" si="3"/>
        <v>0</v>
      </c>
    </row>
    <row r="63" spans="1:12" s="215" customFormat="1" ht="21.75" customHeight="1" hidden="1">
      <c r="A63" s="177"/>
      <c r="B63" s="178"/>
      <c r="C63" s="179"/>
      <c r="D63" s="180"/>
      <c r="E63" s="181"/>
      <c r="F63" s="182"/>
      <c r="G63" s="150"/>
      <c r="H63" s="183"/>
      <c r="I63" s="180"/>
      <c r="J63" s="184"/>
      <c r="K63" s="185"/>
      <c r="L63" s="153">
        <f t="shared" si="3"/>
        <v>0</v>
      </c>
    </row>
    <row r="64" spans="1:12" s="215" customFormat="1" ht="21.75" customHeight="1" hidden="1">
      <c r="A64" s="177"/>
      <c r="B64" s="178"/>
      <c r="C64" s="179"/>
      <c r="D64" s="180"/>
      <c r="E64" s="181"/>
      <c r="F64" s="182"/>
      <c r="G64" s="150"/>
      <c r="H64" s="183"/>
      <c r="I64" s="180"/>
      <c r="J64" s="184"/>
      <c r="K64" s="185"/>
      <c r="L64" s="153">
        <f t="shared" si="3"/>
        <v>0</v>
      </c>
    </row>
    <row r="65" spans="1:12" s="215" customFormat="1" ht="21.75" customHeight="1" hidden="1">
      <c r="A65" s="177"/>
      <c r="B65" s="178"/>
      <c r="C65" s="179"/>
      <c r="D65" s="180"/>
      <c r="E65" s="181"/>
      <c r="F65" s="182"/>
      <c r="G65" s="150"/>
      <c r="H65" s="183"/>
      <c r="I65" s="180"/>
      <c r="J65" s="184"/>
      <c r="K65" s="185"/>
      <c r="L65" s="153">
        <f t="shared" si="3"/>
        <v>0</v>
      </c>
    </row>
    <row r="66" spans="1:12" s="215" customFormat="1" ht="21.75" customHeight="1" hidden="1">
      <c r="A66" s="344" t="s">
        <v>5</v>
      </c>
      <c r="B66" s="345"/>
      <c r="C66" s="186"/>
      <c r="D66" s="187"/>
      <c r="E66" s="188"/>
      <c r="F66" s="189">
        <f>D66*E66</f>
        <v>0</v>
      </c>
      <c r="G66" s="150"/>
      <c r="H66" s="190"/>
      <c r="I66" s="187"/>
      <c r="J66" s="191"/>
      <c r="K66" s="192"/>
      <c r="L66" s="153">
        <f t="shared" si="3"/>
        <v>0</v>
      </c>
    </row>
    <row r="67" spans="1:12" s="215" customFormat="1" ht="21.75" customHeight="1" thickBot="1">
      <c r="A67" s="346" t="s">
        <v>18</v>
      </c>
      <c r="B67" s="332"/>
      <c r="C67" s="332"/>
      <c r="D67" s="332"/>
      <c r="E67" s="333"/>
      <c r="F67" s="193">
        <f>SUM(F56+F39+F30+F12+F18)</f>
        <v>3000</v>
      </c>
      <c r="G67" s="332" t="s">
        <v>18</v>
      </c>
      <c r="H67" s="332"/>
      <c r="I67" s="332"/>
      <c r="J67" s="333"/>
      <c r="K67" s="194">
        <f>SUM(K48)</f>
        <v>3000</v>
      </c>
      <c r="L67" s="195">
        <f>SUM(L18,L30,L39,L56)</f>
        <v>0</v>
      </c>
    </row>
    <row r="68" spans="1:15" s="215" customFormat="1" ht="21.75" customHeight="1" hidden="1">
      <c r="A68" s="335"/>
      <c r="B68" s="335"/>
      <c r="C68" s="335"/>
      <c r="D68" s="335"/>
      <c r="E68" s="335"/>
      <c r="F68" s="335"/>
      <c r="G68" s="132"/>
      <c r="H68" s="133"/>
      <c r="I68" s="134"/>
      <c r="J68" s="133"/>
      <c r="K68" s="133"/>
      <c r="L68" s="133"/>
      <c r="M68" s="133"/>
      <c r="N68" s="133"/>
      <c r="O68" s="133"/>
    </row>
    <row r="69" spans="1:15" s="215" customFormat="1" ht="21.75" customHeight="1" hidden="1">
      <c r="A69" s="135"/>
      <c r="B69" s="135"/>
      <c r="C69" s="135"/>
      <c r="D69" s="135"/>
      <c r="E69" s="135"/>
      <c r="F69" s="135"/>
      <c r="G69" s="132"/>
      <c r="H69" s="133"/>
      <c r="I69" s="134"/>
      <c r="J69" s="133"/>
      <c r="K69" s="133"/>
      <c r="L69" s="133"/>
      <c r="M69" s="133"/>
      <c r="N69" s="133"/>
      <c r="O69" s="133"/>
    </row>
    <row r="70" spans="1:15" s="215" customFormat="1" ht="21.75" customHeight="1">
      <c r="A70" s="135" t="s">
        <v>156</v>
      </c>
      <c r="B70" s="135"/>
      <c r="C70" s="132"/>
      <c r="D70" s="132"/>
      <c r="E70" s="136"/>
      <c r="F70" s="132"/>
      <c r="G70" s="132"/>
      <c r="H70" s="133"/>
      <c r="I70" s="134"/>
      <c r="J70" s="133"/>
      <c r="K70" s="133"/>
      <c r="L70" s="133"/>
      <c r="M70" s="133"/>
      <c r="N70" s="133"/>
      <c r="O70" s="133"/>
    </row>
    <row r="71" spans="1:15" s="215" customFormat="1" ht="21.75" customHeight="1">
      <c r="A71" s="132"/>
      <c r="B71" s="132"/>
      <c r="C71" s="132"/>
      <c r="D71" s="132"/>
      <c r="E71" s="136"/>
      <c r="F71" s="132"/>
      <c r="G71" s="132"/>
      <c r="H71" s="133"/>
      <c r="I71" s="134"/>
      <c r="J71" s="133"/>
      <c r="K71" s="133"/>
      <c r="L71" s="133"/>
      <c r="M71" s="133"/>
      <c r="N71" s="133"/>
      <c r="O71" s="133"/>
    </row>
    <row r="72" spans="1:15" s="215" customFormat="1" ht="21.75" customHeight="1">
      <c r="A72" s="132" t="s">
        <v>142</v>
      </c>
      <c r="B72" s="132"/>
      <c r="C72" s="132"/>
      <c r="D72" s="132"/>
      <c r="E72" s="132"/>
      <c r="F72" s="132" t="s">
        <v>22</v>
      </c>
      <c r="G72" s="132"/>
      <c r="H72" s="133"/>
      <c r="I72" s="134"/>
      <c r="J72" s="133"/>
      <c r="K72" s="133"/>
      <c r="L72" s="133"/>
      <c r="M72" s="133"/>
      <c r="N72" s="133"/>
      <c r="O72" s="133"/>
    </row>
    <row r="73" spans="1:15" s="215" customFormat="1" ht="21.75" customHeight="1">
      <c r="A73" s="336" t="s">
        <v>132</v>
      </c>
      <c r="B73" s="336"/>
      <c r="C73" s="132"/>
      <c r="D73" s="132"/>
      <c r="E73" s="132"/>
      <c r="F73" s="334" t="s">
        <v>149</v>
      </c>
      <c r="G73" s="334"/>
      <c r="H73" s="334"/>
      <c r="I73" s="134"/>
      <c r="J73" s="133"/>
      <c r="K73" s="133"/>
      <c r="L73" s="133"/>
      <c r="M73" s="133"/>
      <c r="N73" s="133"/>
      <c r="O73" s="133"/>
    </row>
    <row r="74" spans="1:15" s="215" customFormat="1" ht="21.75" customHeight="1">
      <c r="A74" s="132" t="s">
        <v>134</v>
      </c>
      <c r="B74" s="132"/>
      <c r="C74" s="132"/>
      <c r="D74" s="132"/>
      <c r="E74" s="132"/>
      <c r="F74" s="334" t="s">
        <v>154</v>
      </c>
      <c r="G74" s="334"/>
      <c r="H74" s="334"/>
      <c r="I74" s="134"/>
      <c r="J74" s="133"/>
      <c r="K74" s="133"/>
      <c r="L74" s="133"/>
      <c r="M74" s="133"/>
      <c r="N74" s="133"/>
      <c r="O74" s="133"/>
    </row>
    <row r="75" spans="1:15" s="215" customFormat="1" ht="21.75" customHeight="1">
      <c r="A75" s="337"/>
      <c r="B75" s="337"/>
      <c r="C75" s="337"/>
      <c r="D75" s="337"/>
      <c r="E75" s="337"/>
      <c r="F75" s="337"/>
      <c r="G75" s="133"/>
      <c r="H75" s="133"/>
      <c r="I75" s="134"/>
      <c r="J75" s="133"/>
      <c r="K75" s="133"/>
      <c r="L75" s="133"/>
      <c r="M75" s="133"/>
      <c r="N75" s="133"/>
      <c r="O75" s="133"/>
    </row>
    <row r="76" spans="1:15" s="215" customFormat="1" ht="21.75" customHeight="1">
      <c r="A76" s="132"/>
      <c r="B76" s="132"/>
      <c r="C76" s="132"/>
      <c r="D76" s="132"/>
      <c r="E76" s="132"/>
      <c r="F76" s="132"/>
      <c r="G76" s="133"/>
      <c r="H76" s="133"/>
      <c r="I76" s="134"/>
      <c r="J76" s="133"/>
      <c r="K76" s="133"/>
      <c r="L76" s="133"/>
      <c r="M76" s="133"/>
      <c r="N76" s="133"/>
      <c r="O76" s="133"/>
    </row>
    <row r="77" s="215" customFormat="1" ht="21.75" customHeight="1">
      <c r="I77" s="224"/>
    </row>
    <row r="78" s="215" customFormat="1" ht="21.75" customHeight="1">
      <c r="I78" s="224"/>
    </row>
    <row r="79" s="215" customFormat="1" ht="11.25">
      <c r="I79" s="224"/>
    </row>
    <row r="80" s="215" customFormat="1" ht="11.25">
      <c r="I80" s="224"/>
    </row>
    <row r="81" s="215" customFormat="1" ht="11.25">
      <c r="I81" s="224"/>
    </row>
    <row r="82" s="215" customFormat="1" ht="11.25">
      <c r="I82" s="224"/>
    </row>
    <row r="83" s="215" customFormat="1" ht="11.25">
      <c r="I83" s="224"/>
    </row>
    <row r="84" s="215" customFormat="1" ht="11.25">
      <c r="I84" s="224"/>
    </row>
    <row r="85" s="215" customFormat="1" ht="11.25">
      <c r="I85" s="224"/>
    </row>
    <row r="86" s="215" customFormat="1" ht="11.25">
      <c r="I86" s="224"/>
    </row>
    <row r="87" s="215" customFormat="1" ht="11.25">
      <c r="I87" s="224"/>
    </row>
    <row r="88" s="215" customFormat="1" ht="11.25">
      <c r="I88" s="224"/>
    </row>
    <row r="89" s="215" customFormat="1" ht="11.25">
      <c r="I89" s="224"/>
    </row>
    <row r="90" s="215" customFormat="1" ht="11.25">
      <c r="I90" s="224"/>
    </row>
    <row r="91" s="215" customFormat="1" ht="11.25">
      <c r="I91" s="224"/>
    </row>
    <row r="92" s="215" customFormat="1" ht="11.25">
      <c r="I92" s="224"/>
    </row>
    <row r="93" s="215" customFormat="1" ht="11.25">
      <c r="I93" s="224"/>
    </row>
    <row r="94" s="215" customFormat="1" ht="11.25">
      <c r="I94" s="224"/>
    </row>
    <row r="95" s="215" customFormat="1" ht="11.25">
      <c r="I95" s="224"/>
    </row>
    <row r="96" s="215" customFormat="1" ht="11.25">
      <c r="I96" s="224"/>
    </row>
    <row r="97" s="215" customFormat="1" ht="11.25">
      <c r="I97" s="224"/>
    </row>
    <row r="98" s="215" customFormat="1" ht="11.25">
      <c r="I98" s="224"/>
    </row>
    <row r="99" s="215" customFormat="1" ht="11.25">
      <c r="I99" s="224"/>
    </row>
    <row r="100" s="215" customFormat="1" ht="11.25">
      <c r="I100" s="224"/>
    </row>
    <row r="101" s="215" customFormat="1" ht="11.25">
      <c r="I101" s="224"/>
    </row>
    <row r="102" s="215" customFormat="1" ht="11.25">
      <c r="I102" s="224"/>
    </row>
    <row r="103" s="215" customFormat="1" ht="11.25">
      <c r="I103" s="224"/>
    </row>
    <row r="104" s="215" customFormat="1" ht="11.25">
      <c r="I104" s="224"/>
    </row>
    <row r="105" s="215" customFormat="1" ht="11.25">
      <c r="I105" s="224"/>
    </row>
    <row r="106" s="215" customFormat="1" ht="11.25">
      <c r="I106" s="224"/>
    </row>
    <row r="107" s="215" customFormat="1" ht="11.25">
      <c r="I107" s="224"/>
    </row>
    <row r="108" s="215" customFormat="1" ht="11.25">
      <c r="I108" s="224"/>
    </row>
    <row r="109" s="215" customFormat="1" ht="11.25">
      <c r="I109" s="224"/>
    </row>
    <row r="110" s="215" customFormat="1" ht="11.25">
      <c r="I110" s="224"/>
    </row>
    <row r="111" s="215" customFormat="1" ht="11.25">
      <c r="I111" s="224"/>
    </row>
    <row r="112" s="215" customFormat="1" ht="11.25">
      <c r="I112" s="224"/>
    </row>
    <row r="113" s="215" customFormat="1" ht="11.25">
      <c r="I113" s="224"/>
    </row>
    <row r="114" s="215" customFormat="1" ht="11.25">
      <c r="I114" s="224"/>
    </row>
    <row r="115" s="215" customFormat="1" ht="11.25">
      <c r="I115" s="224"/>
    </row>
    <row r="116" s="215" customFormat="1" ht="11.25">
      <c r="I116" s="224"/>
    </row>
    <row r="117" s="215" customFormat="1" ht="11.25">
      <c r="I117" s="224"/>
    </row>
    <row r="118" s="215" customFormat="1" ht="11.25">
      <c r="I118" s="224"/>
    </row>
    <row r="119" s="215" customFormat="1" ht="11.25">
      <c r="I119" s="224"/>
    </row>
    <row r="120" s="215" customFormat="1" ht="11.25">
      <c r="I120" s="224"/>
    </row>
    <row r="121" s="215" customFormat="1" ht="11.25">
      <c r="I121" s="224"/>
    </row>
    <row r="122" s="215" customFormat="1" ht="11.25">
      <c r="I122" s="224"/>
    </row>
    <row r="123" s="215" customFormat="1" ht="11.25">
      <c r="I123" s="224"/>
    </row>
    <row r="124" s="215" customFormat="1" ht="11.25">
      <c r="I124" s="224"/>
    </row>
    <row r="125" s="215" customFormat="1" ht="11.25">
      <c r="I125" s="224"/>
    </row>
    <row r="126" s="215" customFormat="1" ht="11.25">
      <c r="I126" s="224"/>
    </row>
    <row r="127" s="215" customFormat="1" ht="11.25">
      <c r="I127" s="224"/>
    </row>
    <row r="128" s="215" customFormat="1" ht="11.25">
      <c r="I128" s="224"/>
    </row>
    <row r="129" s="215" customFormat="1" ht="11.25">
      <c r="I129" s="224"/>
    </row>
    <row r="130" s="215" customFormat="1" ht="11.25">
      <c r="I130" s="224"/>
    </row>
    <row r="131" s="215" customFormat="1" ht="11.25">
      <c r="I131" s="224"/>
    </row>
    <row r="132" s="215" customFormat="1" ht="11.25">
      <c r="I132" s="224"/>
    </row>
    <row r="133" s="215" customFormat="1" ht="11.25">
      <c r="I133" s="224"/>
    </row>
    <row r="134" s="215" customFormat="1" ht="11.25">
      <c r="I134" s="224"/>
    </row>
    <row r="135" s="215" customFormat="1" ht="11.25">
      <c r="I135" s="224"/>
    </row>
    <row r="136" s="215" customFormat="1" ht="11.25">
      <c r="I136" s="224"/>
    </row>
    <row r="137" s="215" customFormat="1" ht="11.25">
      <c r="I137" s="224"/>
    </row>
    <row r="138" s="215" customFormat="1" ht="11.25">
      <c r="I138" s="224"/>
    </row>
    <row r="139" s="215" customFormat="1" ht="11.25">
      <c r="I139" s="224"/>
    </row>
    <row r="140" s="215" customFormat="1" ht="11.25">
      <c r="I140" s="224"/>
    </row>
    <row r="141" s="215" customFormat="1" ht="11.25">
      <c r="I141" s="224"/>
    </row>
    <row r="142" s="215" customFormat="1" ht="11.25">
      <c r="I142" s="224"/>
    </row>
    <row r="143" s="215" customFormat="1" ht="11.25">
      <c r="I143" s="224"/>
    </row>
    <row r="144" s="215" customFormat="1" ht="11.25">
      <c r="I144" s="224"/>
    </row>
    <row r="145" s="215" customFormat="1" ht="11.25">
      <c r="I145" s="224"/>
    </row>
    <row r="146" s="215" customFormat="1" ht="11.25">
      <c r="I146" s="224"/>
    </row>
    <row r="147" s="215" customFormat="1" ht="11.25">
      <c r="I147" s="224"/>
    </row>
    <row r="148" s="215" customFormat="1" ht="11.25">
      <c r="I148" s="224"/>
    </row>
    <row r="149" s="215" customFormat="1" ht="11.25">
      <c r="I149" s="224"/>
    </row>
    <row r="150" s="215" customFormat="1" ht="11.25">
      <c r="I150" s="224"/>
    </row>
    <row r="151" s="215" customFormat="1" ht="11.25">
      <c r="I151" s="224"/>
    </row>
    <row r="152" s="215" customFormat="1" ht="11.25">
      <c r="I152" s="224"/>
    </row>
    <row r="153" s="215" customFormat="1" ht="11.25">
      <c r="I153" s="224"/>
    </row>
    <row r="154" s="215" customFormat="1" ht="11.25">
      <c r="I154" s="224"/>
    </row>
    <row r="155" s="215" customFormat="1" ht="11.25">
      <c r="I155" s="224"/>
    </row>
    <row r="156" s="215" customFormat="1" ht="11.25">
      <c r="I156" s="224"/>
    </row>
    <row r="157" s="215" customFormat="1" ht="11.25">
      <c r="I157" s="224"/>
    </row>
    <row r="158" s="215" customFormat="1" ht="11.25">
      <c r="I158" s="224"/>
    </row>
    <row r="159" s="215" customFormat="1" ht="11.25">
      <c r="I159" s="224"/>
    </row>
    <row r="160" s="215" customFormat="1" ht="11.25">
      <c r="I160" s="224"/>
    </row>
    <row r="161" s="215" customFormat="1" ht="11.25">
      <c r="I161" s="224"/>
    </row>
    <row r="162" s="215" customFormat="1" ht="11.25">
      <c r="I162" s="224"/>
    </row>
    <row r="163" s="215" customFormat="1" ht="11.25">
      <c r="I163" s="224"/>
    </row>
    <row r="164" s="215" customFormat="1" ht="11.25">
      <c r="I164" s="224"/>
    </row>
    <row r="165" s="215" customFormat="1" ht="11.25">
      <c r="I165" s="224"/>
    </row>
    <row r="166" s="215" customFormat="1" ht="11.25">
      <c r="I166" s="224"/>
    </row>
    <row r="167" s="215" customFormat="1" ht="11.25">
      <c r="I167" s="224"/>
    </row>
    <row r="168" s="215" customFormat="1" ht="11.25">
      <c r="I168" s="224"/>
    </row>
    <row r="169" s="215" customFormat="1" ht="11.25">
      <c r="I169" s="224"/>
    </row>
    <row r="170" s="215" customFormat="1" ht="11.25">
      <c r="I170" s="224"/>
    </row>
    <row r="171" s="215" customFormat="1" ht="11.25">
      <c r="I171" s="224"/>
    </row>
    <row r="172" s="215" customFormat="1" ht="11.25">
      <c r="I172" s="224"/>
    </row>
    <row r="173" s="215" customFormat="1" ht="11.25">
      <c r="I173" s="224"/>
    </row>
    <row r="174" s="215" customFormat="1" ht="11.25">
      <c r="I174" s="224"/>
    </row>
    <row r="175" s="215" customFormat="1" ht="11.25">
      <c r="I175" s="224"/>
    </row>
    <row r="176" s="215" customFormat="1" ht="11.25">
      <c r="I176" s="224"/>
    </row>
    <row r="177" s="215" customFormat="1" ht="11.25">
      <c r="I177" s="224"/>
    </row>
    <row r="178" s="215" customFormat="1" ht="11.25">
      <c r="I178" s="224"/>
    </row>
    <row r="179" s="215" customFormat="1" ht="11.25">
      <c r="I179" s="224"/>
    </row>
    <row r="180" s="215" customFormat="1" ht="11.25">
      <c r="I180" s="224"/>
    </row>
    <row r="181" s="215" customFormat="1" ht="11.25">
      <c r="I181" s="224"/>
    </row>
    <row r="182" s="215" customFormat="1" ht="11.25">
      <c r="I182" s="224"/>
    </row>
    <row r="183" s="215" customFormat="1" ht="11.25">
      <c r="I183" s="224"/>
    </row>
    <row r="184" s="215" customFormat="1" ht="11.25">
      <c r="I184" s="224"/>
    </row>
    <row r="185" s="215" customFormat="1" ht="11.25">
      <c r="I185" s="224"/>
    </row>
    <row r="186" s="215" customFormat="1" ht="11.25">
      <c r="I186" s="224"/>
    </row>
    <row r="187" s="215" customFormat="1" ht="11.25">
      <c r="I187" s="224"/>
    </row>
    <row r="188" s="215" customFormat="1" ht="11.25">
      <c r="I188" s="224"/>
    </row>
    <row r="189" s="215" customFormat="1" ht="11.25">
      <c r="I189" s="224"/>
    </row>
    <row r="190" s="215" customFormat="1" ht="11.25">
      <c r="I190" s="224"/>
    </row>
    <row r="191" s="215" customFormat="1" ht="11.25">
      <c r="I191" s="224"/>
    </row>
    <row r="192" s="215" customFormat="1" ht="11.25">
      <c r="I192" s="224"/>
    </row>
    <row r="193" s="215" customFormat="1" ht="11.25">
      <c r="I193" s="224"/>
    </row>
    <row r="194" s="215" customFormat="1" ht="11.25">
      <c r="I194" s="224"/>
    </row>
    <row r="195" s="215" customFormat="1" ht="11.25">
      <c r="I195" s="224"/>
    </row>
    <row r="196" s="215" customFormat="1" ht="11.25">
      <c r="I196" s="224"/>
    </row>
    <row r="197" s="215" customFormat="1" ht="11.25">
      <c r="I197" s="224"/>
    </row>
    <row r="198" s="215" customFormat="1" ht="11.25">
      <c r="I198" s="224"/>
    </row>
    <row r="199" s="215" customFormat="1" ht="11.25">
      <c r="I199" s="224"/>
    </row>
    <row r="200" s="215" customFormat="1" ht="11.25">
      <c r="I200" s="224"/>
    </row>
    <row r="201" s="215" customFormat="1" ht="11.25">
      <c r="I201" s="224"/>
    </row>
    <row r="202" s="215" customFormat="1" ht="11.25">
      <c r="I202" s="224"/>
    </row>
    <row r="203" s="215" customFormat="1" ht="11.25">
      <c r="I203" s="224"/>
    </row>
    <row r="204" s="215" customFormat="1" ht="11.25">
      <c r="I204" s="224"/>
    </row>
    <row r="205" s="215" customFormat="1" ht="11.25">
      <c r="I205" s="224"/>
    </row>
    <row r="206" s="215" customFormat="1" ht="11.25">
      <c r="I206" s="224"/>
    </row>
    <row r="207" s="215" customFormat="1" ht="11.25">
      <c r="I207" s="224"/>
    </row>
    <row r="208" s="215" customFormat="1" ht="11.25">
      <c r="I208" s="224"/>
    </row>
    <row r="209" s="215" customFormat="1" ht="11.25">
      <c r="I209" s="224"/>
    </row>
    <row r="210" s="215" customFormat="1" ht="11.25">
      <c r="I210" s="224"/>
    </row>
    <row r="211" s="215" customFormat="1" ht="11.25">
      <c r="I211" s="224"/>
    </row>
    <row r="212" s="215" customFormat="1" ht="11.25">
      <c r="I212" s="224"/>
    </row>
    <row r="213" s="215" customFormat="1" ht="11.25">
      <c r="I213" s="224"/>
    </row>
    <row r="214" s="215" customFormat="1" ht="11.25">
      <c r="I214" s="224"/>
    </row>
    <row r="215" s="215" customFormat="1" ht="11.25">
      <c r="I215" s="224"/>
    </row>
    <row r="216" s="215" customFormat="1" ht="11.25">
      <c r="I216" s="224"/>
    </row>
    <row r="217" s="215" customFormat="1" ht="11.25">
      <c r="I217" s="224"/>
    </row>
    <row r="218" s="215" customFormat="1" ht="11.25">
      <c r="I218" s="224"/>
    </row>
    <row r="219" s="215" customFormat="1" ht="11.25">
      <c r="I219" s="224"/>
    </row>
    <row r="220" s="215" customFormat="1" ht="11.25">
      <c r="I220" s="224"/>
    </row>
    <row r="221" s="215" customFormat="1" ht="11.25">
      <c r="I221" s="224"/>
    </row>
    <row r="222" s="215" customFormat="1" ht="11.25">
      <c r="I222" s="224"/>
    </row>
    <row r="223" s="215" customFormat="1" ht="11.25">
      <c r="I223" s="224"/>
    </row>
    <row r="224" s="215" customFormat="1" ht="11.25">
      <c r="I224" s="224"/>
    </row>
    <row r="225" s="215" customFormat="1" ht="11.25">
      <c r="I225" s="224"/>
    </row>
    <row r="226" s="215" customFormat="1" ht="11.25">
      <c r="I226" s="224"/>
    </row>
    <row r="227" s="215" customFormat="1" ht="11.25">
      <c r="I227" s="224"/>
    </row>
    <row r="228" s="215" customFormat="1" ht="11.25">
      <c r="I228" s="224"/>
    </row>
    <row r="229" s="215" customFormat="1" ht="11.25">
      <c r="I229" s="224"/>
    </row>
    <row r="230" s="215" customFormat="1" ht="11.25">
      <c r="I230" s="224"/>
    </row>
    <row r="231" s="215" customFormat="1" ht="11.25">
      <c r="I231" s="224"/>
    </row>
    <row r="232" s="215" customFormat="1" ht="11.25">
      <c r="I232" s="224"/>
    </row>
    <row r="233" s="215" customFormat="1" ht="11.25">
      <c r="I233" s="224"/>
    </row>
    <row r="234" s="215" customFormat="1" ht="11.25">
      <c r="I234" s="224"/>
    </row>
    <row r="235" s="215" customFormat="1" ht="11.25">
      <c r="I235" s="224"/>
    </row>
    <row r="236" s="215" customFormat="1" ht="11.25">
      <c r="I236" s="224"/>
    </row>
    <row r="237" s="215" customFormat="1" ht="11.25">
      <c r="I237" s="224"/>
    </row>
    <row r="238" s="215" customFormat="1" ht="11.25">
      <c r="I238" s="224"/>
    </row>
    <row r="239" s="215" customFormat="1" ht="11.25">
      <c r="I239" s="224"/>
    </row>
    <row r="240" s="215" customFormat="1" ht="11.25">
      <c r="I240" s="224"/>
    </row>
    <row r="241" s="215" customFormat="1" ht="11.25">
      <c r="I241" s="224"/>
    </row>
    <row r="242" s="215" customFormat="1" ht="11.25">
      <c r="I242" s="224"/>
    </row>
    <row r="243" s="215" customFormat="1" ht="11.25">
      <c r="I243" s="224"/>
    </row>
    <row r="244" s="215" customFormat="1" ht="11.25">
      <c r="I244" s="224"/>
    </row>
    <row r="245" s="215" customFormat="1" ht="11.25">
      <c r="I245" s="224"/>
    </row>
    <row r="246" s="215" customFormat="1" ht="11.25">
      <c r="I246" s="224"/>
    </row>
    <row r="247" s="215" customFormat="1" ht="11.25">
      <c r="I247" s="224"/>
    </row>
    <row r="248" s="215" customFormat="1" ht="11.25">
      <c r="I248" s="224"/>
    </row>
    <row r="249" s="215" customFormat="1" ht="11.25">
      <c r="I249" s="224"/>
    </row>
  </sheetData>
  <sheetProtection/>
  <mergeCells count="55">
    <mergeCell ref="F74:H74"/>
    <mergeCell ref="A68:F68"/>
    <mergeCell ref="A73:B73"/>
    <mergeCell ref="A75:F75"/>
    <mergeCell ref="A55:B55"/>
    <mergeCell ref="A56:B56"/>
    <mergeCell ref="A57:B57"/>
    <mergeCell ref="A66:B66"/>
    <mergeCell ref="A67:E67"/>
    <mergeCell ref="F73:H73"/>
    <mergeCell ref="G67:J67"/>
    <mergeCell ref="A48:B48"/>
    <mergeCell ref="A49:B49"/>
    <mergeCell ref="A50:B50"/>
    <mergeCell ref="A51:B51"/>
    <mergeCell ref="A54:B54"/>
    <mergeCell ref="A52:B52"/>
    <mergeCell ref="A44:B44"/>
    <mergeCell ref="A17:B17"/>
    <mergeCell ref="A31:B31"/>
    <mergeCell ref="A39:B39"/>
    <mergeCell ref="A40:B40"/>
    <mergeCell ref="A41:B41"/>
    <mergeCell ref="A42:B42"/>
    <mergeCell ref="A43:B43"/>
    <mergeCell ref="A22:B22"/>
    <mergeCell ref="A21:B21"/>
    <mergeCell ref="A46:B46"/>
    <mergeCell ref="K1:L1"/>
    <mergeCell ref="B1:I1"/>
    <mergeCell ref="A14:B14"/>
    <mergeCell ref="E7:G7"/>
    <mergeCell ref="E8:G8"/>
    <mergeCell ref="G10:K10"/>
    <mergeCell ref="A13:B13"/>
    <mergeCell ref="A4:J4"/>
    <mergeCell ref="J2:L2"/>
    <mergeCell ref="A6:D6"/>
    <mergeCell ref="K4:L4"/>
    <mergeCell ref="A19:B19"/>
    <mergeCell ref="A16:B16"/>
    <mergeCell ref="A3:I3"/>
    <mergeCell ref="L10:L11"/>
    <mergeCell ref="K5:L5"/>
    <mergeCell ref="J3:L3"/>
    <mergeCell ref="A47:B47"/>
    <mergeCell ref="A30:B30"/>
    <mergeCell ref="A10:F10"/>
    <mergeCell ref="A7:D7"/>
    <mergeCell ref="A2:I2"/>
    <mergeCell ref="A8:D8"/>
    <mergeCell ref="A20:B20"/>
    <mergeCell ref="A15:B15"/>
    <mergeCell ref="A11:B11"/>
    <mergeCell ref="A5:J5"/>
  </mergeCells>
  <printOptions horizontalCentered="1"/>
  <pageMargins left="0.3937007874015748" right="0.3937007874015748" top="0.7874015748031497" bottom="0.7874015748031497" header="0.2362204724409449" footer="0.35433070866141736"/>
  <pageSetup fitToHeight="0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8.8515625" style="0" customWidth="1"/>
    <col min="2" max="2" width="36.140625" style="0" customWidth="1"/>
    <col min="3" max="3" width="41.00390625" style="0" customWidth="1"/>
  </cols>
  <sheetData>
    <row r="1" spans="1:3" ht="16.5" customHeight="1">
      <c r="A1" s="53"/>
      <c r="B1" s="355" t="s">
        <v>7</v>
      </c>
      <c r="C1" s="100" t="s">
        <v>105</v>
      </c>
    </row>
    <row r="2" spans="1:3" ht="21" customHeight="1">
      <c r="A2" s="9"/>
      <c r="B2" s="356"/>
      <c r="C2" s="101" t="s">
        <v>100</v>
      </c>
    </row>
    <row r="3" spans="1:3" ht="12.75">
      <c r="A3" s="236" t="s">
        <v>27</v>
      </c>
      <c r="B3" s="237"/>
      <c r="C3" s="238"/>
    </row>
    <row r="4" spans="1:3" ht="26.25" customHeight="1">
      <c r="A4" s="352" t="s">
        <v>103</v>
      </c>
      <c r="B4" s="353"/>
      <c r="C4" s="354"/>
    </row>
    <row r="5" spans="1:3" ht="12.75">
      <c r="A5" s="236" t="s">
        <v>63</v>
      </c>
      <c r="B5" s="237"/>
      <c r="C5" s="238"/>
    </row>
    <row r="6" spans="1:3" ht="25.5" customHeight="1">
      <c r="A6" s="357" t="s">
        <v>126</v>
      </c>
      <c r="B6" s="353"/>
      <c r="C6" s="354"/>
    </row>
    <row r="7" spans="1:3" ht="12.75">
      <c r="A7" s="236" t="s">
        <v>31</v>
      </c>
      <c r="B7" s="237"/>
      <c r="C7" s="89" t="s">
        <v>33</v>
      </c>
    </row>
    <row r="8" spans="1:3" ht="12.75">
      <c r="A8" s="277" t="s">
        <v>129</v>
      </c>
      <c r="B8" s="278"/>
      <c r="C8" s="126" t="s">
        <v>138</v>
      </c>
    </row>
    <row r="9" spans="1:3" ht="12.75">
      <c r="A9" s="15" t="s">
        <v>66</v>
      </c>
      <c r="B9" s="57"/>
      <c r="C9" s="90" t="s">
        <v>6</v>
      </c>
    </row>
    <row r="10" spans="1:3" ht="12.75">
      <c r="A10" s="59" t="s">
        <v>150</v>
      </c>
      <c r="B10" s="60"/>
      <c r="C10" s="91" t="s">
        <v>160</v>
      </c>
    </row>
    <row r="11" spans="1:3" ht="12.75">
      <c r="A11" s="59" t="s">
        <v>23</v>
      </c>
      <c r="B11" s="60"/>
      <c r="C11" s="91"/>
    </row>
    <row r="12" spans="1:3" ht="12.75">
      <c r="A12" s="59" t="s">
        <v>151</v>
      </c>
      <c r="B12" s="60"/>
      <c r="C12" s="91"/>
    </row>
    <row r="13" spans="1:3" ht="13.5" thickBot="1">
      <c r="A13" s="81" t="s">
        <v>65</v>
      </c>
      <c r="B13" s="82"/>
      <c r="C13" s="92"/>
    </row>
    <row r="14" spans="1:3" ht="13.5" thickBot="1">
      <c r="A14" s="60"/>
      <c r="B14" s="60"/>
      <c r="C14" s="62"/>
    </row>
    <row r="15" spans="1:3" ht="25.5" customHeight="1">
      <c r="A15" s="359" t="s">
        <v>1</v>
      </c>
      <c r="B15" s="360"/>
      <c r="C15" s="88" t="s">
        <v>2</v>
      </c>
    </row>
    <row r="16" spans="1:3" ht="21.75" customHeight="1">
      <c r="A16" s="264" t="s">
        <v>84</v>
      </c>
      <c r="B16" s="278"/>
      <c r="C16" s="69">
        <v>21942.92</v>
      </c>
    </row>
    <row r="17" spans="1:3" ht="21.75" customHeight="1">
      <c r="A17" s="242"/>
      <c r="B17" s="243"/>
      <c r="C17" s="69"/>
    </row>
    <row r="18" spans="1:3" ht="21.75" customHeight="1">
      <c r="A18" s="264" t="s">
        <v>85</v>
      </c>
      <c r="B18" s="278"/>
      <c r="C18" s="69">
        <v>0</v>
      </c>
    </row>
    <row r="19" spans="1:3" ht="21.75" customHeight="1">
      <c r="A19" s="277" t="s">
        <v>161</v>
      </c>
      <c r="B19" s="278"/>
      <c r="C19" s="69"/>
    </row>
    <row r="20" spans="1:3" ht="21.75" customHeight="1">
      <c r="A20" s="242"/>
      <c r="B20" s="243"/>
      <c r="C20" s="69"/>
    </row>
    <row r="21" spans="1:3" ht="21.75" customHeight="1">
      <c r="A21" s="347" t="s">
        <v>8</v>
      </c>
      <c r="B21" s="348"/>
      <c r="C21" s="93">
        <f>SUM(C16:C20)</f>
        <v>21942.92</v>
      </c>
    </row>
    <row r="22" spans="1:3" ht="21.75" customHeight="1">
      <c r="A22" s="56"/>
      <c r="B22" s="8"/>
      <c r="C22" s="69"/>
    </row>
    <row r="23" spans="1:3" ht="21.75" customHeight="1">
      <c r="A23" s="264" t="s">
        <v>9</v>
      </c>
      <c r="B23" s="278"/>
      <c r="C23" s="69">
        <f>SUM(C26:C31)</f>
        <v>0</v>
      </c>
    </row>
    <row r="24" spans="1:3" ht="21.75" customHeight="1">
      <c r="A24" s="277" t="s">
        <v>161</v>
      </c>
      <c r="B24" s="278"/>
      <c r="C24" s="69"/>
    </row>
    <row r="25" spans="1:3" ht="21.75" customHeight="1">
      <c r="A25" s="56"/>
      <c r="B25" s="8"/>
      <c r="C25" s="69"/>
    </row>
    <row r="26" spans="1:3" ht="21.75" customHeight="1">
      <c r="A26" s="283" t="s">
        <v>10</v>
      </c>
      <c r="B26" s="349"/>
      <c r="C26" s="112" t="s">
        <v>104</v>
      </c>
    </row>
    <row r="27" spans="1:3" ht="21.75" customHeight="1">
      <c r="A27" s="283" t="s">
        <v>10</v>
      </c>
      <c r="B27" s="349"/>
      <c r="C27" s="112" t="s">
        <v>104</v>
      </c>
    </row>
    <row r="28" spans="1:3" ht="21.75" customHeight="1">
      <c r="A28" s="283" t="s">
        <v>10</v>
      </c>
      <c r="B28" s="349"/>
      <c r="C28" s="112" t="s">
        <v>104</v>
      </c>
    </row>
    <row r="29" spans="1:3" ht="21.75" customHeight="1">
      <c r="A29" s="283" t="s">
        <v>10</v>
      </c>
      <c r="B29" s="349"/>
      <c r="C29" s="112" t="s">
        <v>104</v>
      </c>
    </row>
    <row r="30" spans="1:3" ht="21.75" customHeight="1">
      <c r="A30" s="283" t="s">
        <v>10</v>
      </c>
      <c r="B30" s="349"/>
      <c r="C30" s="112" t="s">
        <v>104</v>
      </c>
    </row>
    <row r="31" spans="1:3" ht="21.75" customHeight="1">
      <c r="A31" s="283" t="s">
        <v>10</v>
      </c>
      <c r="B31" s="349"/>
      <c r="C31" s="112" t="s">
        <v>104</v>
      </c>
    </row>
    <row r="32" spans="1:3" ht="21.75" customHeight="1">
      <c r="A32" s="56"/>
      <c r="B32" s="8"/>
      <c r="C32" s="69"/>
    </row>
    <row r="33" spans="1:3" ht="21.75" customHeight="1" thickBot="1">
      <c r="A33" s="350" t="s">
        <v>8</v>
      </c>
      <c r="B33" s="351"/>
      <c r="C33" s="94">
        <f>SUM(C21-C23)</f>
        <v>21942.92</v>
      </c>
    </row>
    <row r="34" spans="1:3" ht="12.75">
      <c r="A34" s="62"/>
      <c r="B34" s="62"/>
      <c r="C34" s="2"/>
    </row>
    <row r="35" spans="1:3" ht="12.75">
      <c r="A35" s="2"/>
      <c r="B35" s="2"/>
      <c r="C35" s="2"/>
    </row>
    <row r="36" spans="1:3" ht="12.75">
      <c r="A36" s="243"/>
      <c r="B36" s="243"/>
      <c r="C36" s="243"/>
    </row>
    <row r="37" spans="1:3" ht="12.75">
      <c r="A37" s="243" t="s">
        <v>22</v>
      </c>
      <c r="B37" s="243"/>
      <c r="C37" s="41" t="s">
        <v>25</v>
      </c>
    </row>
    <row r="38" spans="1:3" ht="12.75">
      <c r="A38" s="358" t="s">
        <v>132</v>
      </c>
      <c r="B38" s="243"/>
      <c r="C38" s="233" t="s">
        <v>149</v>
      </c>
    </row>
    <row r="39" spans="1:3" ht="12.75">
      <c r="A39" s="234" t="s">
        <v>162</v>
      </c>
      <c r="B39" s="234"/>
      <c r="C39" s="233" t="s">
        <v>154</v>
      </c>
    </row>
    <row r="40" spans="1:3" ht="12.75">
      <c r="A40" s="278"/>
      <c r="B40" s="278"/>
      <c r="C40" s="278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</sheetData>
  <sheetProtection/>
  <mergeCells count="27">
    <mergeCell ref="A40:C40"/>
    <mergeCell ref="A3:C3"/>
    <mergeCell ref="A4:C4"/>
    <mergeCell ref="B1:B2"/>
    <mergeCell ref="A5:C5"/>
    <mergeCell ref="A6:C6"/>
    <mergeCell ref="A7:B7"/>
    <mergeCell ref="A38:B38"/>
    <mergeCell ref="A8:B8"/>
    <mergeCell ref="A15:B15"/>
    <mergeCell ref="A36:C36"/>
    <mergeCell ref="A37:B37"/>
    <mergeCell ref="A26:B26"/>
    <mergeCell ref="A27:B27"/>
    <mergeCell ref="A33:B33"/>
    <mergeCell ref="A28:B28"/>
    <mergeCell ref="A29:B29"/>
    <mergeCell ref="A30:B30"/>
    <mergeCell ref="A31:B31"/>
    <mergeCell ref="A23:B23"/>
    <mergeCell ref="A24:B24"/>
    <mergeCell ref="A16:B16"/>
    <mergeCell ref="A18:B18"/>
    <mergeCell ref="A19:B19"/>
    <mergeCell ref="A21:B21"/>
    <mergeCell ref="A17:B17"/>
    <mergeCell ref="A20:B20"/>
  </mergeCells>
  <printOptions/>
  <pageMargins left="0.5511811023622047" right="0.3937007874015748" top="0.7086614173228347" bottom="0.7874015748031497" header="0.31496062992125984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7.7109375" style="0" customWidth="1"/>
    <col min="2" max="2" width="10.8515625" style="0" customWidth="1"/>
    <col min="3" max="3" width="12.140625" style="0" customWidth="1"/>
    <col min="4" max="4" width="14.7109375" style="0" customWidth="1"/>
    <col min="5" max="5" width="39.140625" style="0" customWidth="1"/>
    <col min="6" max="6" width="10.57421875" style="0" customWidth="1"/>
    <col min="7" max="7" width="7.28125" style="0" customWidth="1"/>
    <col min="8" max="8" width="15.8515625" style="0" customWidth="1"/>
    <col min="9" max="9" width="14.28125" style="0" customWidth="1"/>
  </cols>
  <sheetData>
    <row r="1" spans="1:9" ht="16.5" customHeight="1">
      <c r="A1" s="390"/>
      <c r="B1" s="391"/>
      <c r="C1" s="391" t="s">
        <v>11</v>
      </c>
      <c r="D1" s="391"/>
      <c r="E1" s="394"/>
      <c r="F1" s="396" t="s">
        <v>33</v>
      </c>
      <c r="G1" s="397"/>
      <c r="H1" s="103" t="s">
        <v>102</v>
      </c>
      <c r="I1" s="104" t="s">
        <v>101</v>
      </c>
    </row>
    <row r="2" spans="1:9" ht="27.75" customHeight="1">
      <c r="A2" s="392"/>
      <c r="B2" s="393"/>
      <c r="C2" s="395" t="s">
        <v>32</v>
      </c>
      <c r="D2" s="395"/>
      <c r="E2" s="356"/>
      <c r="F2" s="398" t="s">
        <v>138</v>
      </c>
      <c r="G2" s="399"/>
      <c r="H2" s="102" t="s">
        <v>34</v>
      </c>
      <c r="I2" s="125" t="s">
        <v>131</v>
      </c>
    </row>
    <row r="3" spans="1:9" ht="12.75">
      <c r="A3" s="236" t="s">
        <v>27</v>
      </c>
      <c r="B3" s="237"/>
      <c r="C3" s="237"/>
      <c r="D3" s="237"/>
      <c r="E3" s="237"/>
      <c r="F3" s="237"/>
      <c r="G3" s="237"/>
      <c r="H3" s="237"/>
      <c r="I3" s="238"/>
    </row>
    <row r="4" spans="1:9" ht="12.75">
      <c r="A4" s="387" t="s">
        <v>103</v>
      </c>
      <c r="B4" s="388"/>
      <c r="C4" s="388"/>
      <c r="D4" s="388"/>
      <c r="E4" s="388"/>
      <c r="F4" s="388"/>
      <c r="G4" s="388"/>
      <c r="H4" s="388"/>
      <c r="I4" s="389"/>
    </row>
    <row r="5" spans="1:9" ht="12.75">
      <c r="A5" s="236" t="s">
        <v>4</v>
      </c>
      <c r="B5" s="237"/>
      <c r="C5" s="237"/>
      <c r="D5" s="237"/>
      <c r="E5" s="237"/>
      <c r="F5" s="237"/>
      <c r="G5" s="237"/>
      <c r="H5" s="237"/>
      <c r="I5" s="238"/>
    </row>
    <row r="6" spans="1:9" ht="24" customHeight="1">
      <c r="A6" s="239" t="s">
        <v>126</v>
      </c>
      <c r="B6" s="240"/>
      <c r="C6" s="240"/>
      <c r="D6" s="240"/>
      <c r="E6" s="240"/>
      <c r="F6" s="240"/>
      <c r="G6" s="240"/>
      <c r="H6" s="240"/>
      <c r="I6" s="241"/>
    </row>
    <row r="7" spans="1:9" ht="27" customHeight="1">
      <c r="A7" s="365" t="s">
        <v>36</v>
      </c>
      <c r="B7" s="366"/>
      <c r="C7" s="366"/>
      <c r="D7" s="366"/>
      <c r="E7" s="366"/>
      <c r="F7" s="366"/>
      <c r="G7" s="366"/>
      <c r="H7" s="366"/>
      <c r="I7" s="367"/>
    </row>
    <row r="8" spans="1:9" ht="6" customHeight="1">
      <c r="A8" s="380"/>
      <c r="B8" s="381"/>
      <c r="C8" s="381"/>
      <c r="D8" s="381"/>
      <c r="E8" s="381"/>
      <c r="F8" s="381"/>
      <c r="G8" s="381"/>
      <c r="H8" s="381"/>
      <c r="I8" s="382"/>
    </row>
    <row r="9" spans="1:9" ht="12.75" customHeight="1">
      <c r="A9" s="378" t="s">
        <v>28</v>
      </c>
      <c r="B9" s="16" t="s">
        <v>12</v>
      </c>
      <c r="C9" s="17"/>
      <c r="D9" s="376" t="s">
        <v>35</v>
      </c>
      <c r="E9" s="383" t="s">
        <v>13</v>
      </c>
      <c r="F9" s="383"/>
      <c r="G9" s="385" t="s">
        <v>14</v>
      </c>
      <c r="H9" s="17" t="s">
        <v>15</v>
      </c>
      <c r="I9" s="30"/>
    </row>
    <row r="10" spans="1:9" ht="14.25" customHeight="1">
      <c r="A10" s="379"/>
      <c r="B10" s="18" t="s">
        <v>3</v>
      </c>
      <c r="C10" s="19" t="s">
        <v>16</v>
      </c>
      <c r="D10" s="377"/>
      <c r="E10" s="384"/>
      <c r="F10" s="384"/>
      <c r="G10" s="386"/>
      <c r="H10" s="19" t="s">
        <v>17</v>
      </c>
      <c r="I10" s="31" t="s">
        <v>18</v>
      </c>
    </row>
    <row r="11" spans="1:9" ht="12.75">
      <c r="A11" s="27" t="s">
        <v>37</v>
      </c>
      <c r="B11" s="5"/>
      <c r="C11" s="5"/>
      <c r="D11" s="5"/>
      <c r="E11" s="374"/>
      <c r="F11" s="375"/>
      <c r="G11" s="20"/>
      <c r="H11" s="21"/>
      <c r="I11" s="32"/>
    </row>
    <row r="12" spans="1:9" ht="12.75">
      <c r="A12" s="28" t="s">
        <v>38</v>
      </c>
      <c r="B12" s="6"/>
      <c r="C12" s="6"/>
      <c r="D12" s="6"/>
      <c r="E12" s="372"/>
      <c r="F12" s="373"/>
      <c r="G12" s="22"/>
      <c r="H12" s="24"/>
      <c r="I12" s="33"/>
    </row>
    <row r="13" spans="1:9" ht="12.75">
      <c r="A13" s="28" t="s">
        <v>39</v>
      </c>
      <c r="B13" s="6"/>
      <c r="C13" s="6"/>
      <c r="D13" s="6"/>
      <c r="E13" s="372"/>
      <c r="F13" s="373"/>
      <c r="G13" s="22"/>
      <c r="H13" s="24"/>
      <c r="I13" s="33"/>
    </row>
    <row r="14" spans="1:9" ht="12.75">
      <c r="A14" s="28" t="s">
        <v>40</v>
      </c>
      <c r="B14" s="13"/>
      <c r="C14" s="7"/>
      <c r="D14" s="6"/>
      <c r="E14" s="372"/>
      <c r="F14" s="373"/>
      <c r="G14" s="22"/>
      <c r="H14" s="24"/>
      <c r="I14" s="33">
        <f aca="true" t="shared" si="0" ref="I14:I30">G14*H14</f>
        <v>0</v>
      </c>
    </row>
    <row r="15" spans="1:9" ht="12.75">
      <c r="A15" s="28" t="s">
        <v>41</v>
      </c>
      <c r="B15" s="13"/>
      <c r="C15" s="7"/>
      <c r="D15" s="6"/>
      <c r="E15" s="372"/>
      <c r="F15" s="373"/>
      <c r="G15" s="22"/>
      <c r="H15" s="24"/>
      <c r="I15" s="33">
        <f t="shared" si="0"/>
        <v>0</v>
      </c>
    </row>
    <row r="16" spans="1:9" ht="12.75">
      <c r="A16" s="28" t="s">
        <v>42</v>
      </c>
      <c r="B16" s="13"/>
      <c r="C16" s="7"/>
      <c r="D16" s="6"/>
      <c r="E16" s="372"/>
      <c r="F16" s="373"/>
      <c r="G16" s="22"/>
      <c r="H16" s="24"/>
      <c r="I16" s="33">
        <f t="shared" si="0"/>
        <v>0</v>
      </c>
    </row>
    <row r="17" spans="1:9" ht="12.75">
      <c r="A17" s="28" t="s">
        <v>43</v>
      </c>
      <c r="B17" s="13"/>
      <c r="C17" s="7"/>
      <c r="D17" s="6"/>
      <c r="E17" s="372"/>
      <c r="F17" s="373"/>
      <c r="G17" s="22"/>
      <c r="H17" s="24"/>
      <c r="I17" s="33">
        <f t="shared" si="0"/>
        <v>0</v>
      </c>
    </row>
    <row r="18" spans="1:9" ht="12.75">
      <c r="A18" s="28" t="s">
        <v>44</v>
      </c>
      <c r="B18" s="13"/>
      <c r="C18" s="7"/>
      <c r="D18" s="6"/>
      <c r="E18" s="372"/>
      <c r="F18" s="373"/>
      <c r="G18" s="22"/>
      <c r="H18" s="24"/>
      <c r="I18" s="33">
        <f t="shared" si="0"/>
        <v>0</v>
      </c>
    </row>
    <row r="19" spans="1:9" ht="12.75">
      <c r="A19" s="28" t="s">
        <v>45</v>
      </c>
      <c r="B19" s="13"/>
      <c r="C19" s="7"/>
      <c r="D19" s="6"/>
      <c r="E19" s="372"/>
      <c r="F19" s="373"/>
      <c r="G19" s="22"/>
      <c r="H19" s="24"/>
      <c r="I19" s="33">
        <f t="shared" si="0"/>
        <v>0</v>
      </c>
    </row>
    <row r="20" spans="1:9" ht="12.75">
      <c r="A20" s="28" t="s">
        <v>46</v>
      </c>
      <c r="B20" s="13"/>
      <c r="C20" s="7"/>
      <c r="D20" s="6"/>
      <c r="E20" s="372"/>
      <c r="F20" s="373"/>
      <c r="G20" s="22"/>
      <c r="H20" s="24"/>
      <c r="I20" s="33">
        <f t="shared" si="0"/>
        <v>0</v>
      </c>
    </row>
    <row r="21" spans="1:9" ht="12.75">
      <c r="A21" s="28" t="s">
        <v>47</v>
      </c>
      <c r="B21" s="13"/>
      <c r="C21" s="7"/>
      <c r="D21" s="6"/>
      <c r="E21" s="372"/>
      <c r="F21" s="373"/>
      <c r="G21" s="22"/>
      <c r="H21" s="24"/>
      <c r="I21" s="33">
        <f t="shared" si="0"/>
        <v>0</v>
      </c>
    </row>
    <row r="22" spans="1:9" ht="12.75">
      <c r="A22" s="28" t="s">
        <v>48</v>
      </c>
      <c r="B22" s="13"/>
      <c r="C22" s="7"/>
      <c r="D22" s="6"/>
      <c r="E22" s="368"/>
      <c r="F22" s="369"/>
      <c r="G22" s="22"/>
      <c r="H22" s="24"/>
      <c r="I22" s="33">
        <f t="shared" si="0"/>
        <v>0</v>
      </c>
    </row>
    <row r="23" spans="1:9" ht="12.75">
      <c r="A23" s="28" t="s">
        <v>49</v>
      </c>
      <c r="B23" s="13"/>
      <c r="C23" s="7"/>
      <c r="D23" s="6"/>
      <c r="E23" s="368"/>
      <c r="F23" s="369"/>
      <c r="G23" s="22"/>
      <c r="H23" s="24"/>
      <c r="I23" s="33">
        <f t="shared" si="0"/>
        <v>0</v>
      </c>
    </row>
    <row r="24" spans="1:9" ht="12.75">
      <c r="A24" s="28" t="s">
        <v>50</v>
      </c>
      <c r="B24" s="13"/>
      <c r="C24" s="7"/>
      <c r="D24" s="6"/>
      <c r="E24" s="368"/>
      <c r="F24" s="369"/>
      <c r="G24" s="22"/>
      <c r="H24" s="24"/>
      <c r="I24" s="33">
        <f t="shared" si="0"/>
        <v>0</v>
      </c>
    </row>
    <row r="25" spans="1:9" ht="12.75">
      <c r="A25" s="28" t="s">
        <v>51</v>
      </c>
      <c r="B25" s="13"/>
      <c r="C25" s="7"/>
      <c r="D25" s="6"/>
      <c r="E25" s="370"/>
      <c r="F25" s="371"/>
      <c r="G25" s="22"/>
      <c r="H25" s="24"/>
      <c r="I25" s="33">
        <f t="shared" si="0"/>
        <v>0</v>
      </c>
    </row>
    <row r="26" spans="1:9" ht="12.75">
      <c r="A26" s="28" t="s">
        <v>52</v>
      </c>
      <c r="B26" s="13"/>
      <c r="C26" s="7"/>
      <c r="D26" s="6"/>
      <c r="E26" s="361"/>
      <c r="F26" s="362"/>
      <c r="G26" s="22"/>
      <c r="H26" s="24"/>
      <c r="I26" s="33">
        <f t="shared" si="0"/>
        <v>0</v>
      </c>
    </row>
    <row r="27" spans="1:9" ht="12.75">
      <c r="A27" s="28" t="s">
        <v>53</v>
      </c>
      <c r="B27" s="13"/>
      <c r="C27" s="7"/>
      <c r="D27" s="6"/>
      <c r="E27" s="361"/>
      <c r="F27" s="362"/>
      <c r="G27" s="22"/>
      <c r="H27" s="24"/>
      <c r="I27" s="33">
        <f t="shared" si="0"/>
        <v>0</v>
      </c>
    </row>
    <row r="28" spans="1:9" ht="12.75">
      <c r="A28" s="28" t="s">
        <v>54</v>
      </c>
      <c r="B28" s="13"/>
      <c r="C28" s="7"/>
      <c r="D28" s="6"/>
      <c r="E28" s="361"/>
      <c r="F28" s="362"/>
      <c r="G28" s="22"/>
      <c r="H28" s="24"/>
      <c r="I28" s="33">
        <f t="shared" si="0"/>
        <v>0</v>
      </c>
    </row>
    <row r="29" spans="1:9" ht="12.75">
      <c r="A29" s="28" t="s">
        <v>55</v>
      </c>
      <c r="B29" s="13"/>
      <c r="C29" s="7"/>
      <c r="D29" s="6"/>
      <c r="E29" s="361"/>
      <c r="F29" s="362"/>
      <c r="G29" s="22"/>
      <c r="H29" s="44"/>
      <c r="I29" s="33">
        <f t="shared" si="0"/>
        <v>0</v>
      </c>
    </row>
    <row r="30" spans="1:9" ht="12.75">
      <c r="A30" s="29" t="s">
        <v>56</v>
      </c>
      <c r="B30" s="14"/>
      <c r="C30" s="12"/>
      <c r="D30" s="11"/>
      <c r="E30" s="363"/>
      <c r="F30" s="364"/>
      <c r="G30" s="23"/>
      <c r="H30" s="25"/>
      <c r="I30" s="34">
        <f t="shared" si="0"/>
        <v>0</v>
      </c>
    </row>
    <row r="31" spans="1:9" ht="12.75">
      <c r="A31" s="35"/>
      <c r="B31" s="3"/>
      <c r="C31" s="3"/>
      <c r="D31" s="3"/>
      <c r="E31" s="3"/>
      <c r="F31" s="36"/>
      <c r="G31" s="2"/>
      <c r="H31" s="2"/>
      <c r="I31" s="37"/>
    </row>
    <row r="32" spans="1:9" ht="12.75">
      <c r="A32" s="128" t="s">
        <v>157</v>
      </c>
      <c r="B32" s="3"/>
      <c r="C32" s="3"/>
      <c r="D32" s="3"/>
      <c r="E32" s="3"/>
      <c r="F32" s="36"/>
      <c r="G32" s="2"/>
      <c r="H32" s="2"/>
      <c r="I32" s="37"/>
    </row>
    <row r="33" spans="1:9" ht="12.75">
      <c r="A33" s="35"/>
      <c r="B33" s="3"/>
      <c r="C33" s="3"/>
      <c r="D33" s="3"/>
      <c r="E33" s="3"/>
      <c r="F33" s="36"/>
      <c r="G33" s="2"/>
      <c r="H33" s="2"/>
      <c r="I33" s="37"/>
    </row>
    <row r="34" spans="1:9" ht="12.75">
      <c r="A34" s="35"/>
      <c r="B34" s="3"/>
      <c r="C34" s="3"/>
      <c r="D34" s="3"/>
      <c r="E34" s="3"/>
      <c r="F34" s="36"/>
      <c r="G34" s="2"/>
      <c r="H34" s="2"/>
      <c r="I34" s="37"/>
    </row>
    <row r="35" spans="1:9" ht="12.75">
      <c r="A35" s="38"/>
      <c r="B35" s="3"/>
      <c r="C35" s="2" t="s">
        <v>22</v>
      </c>
      <c r="D35" s="2"/>
      <c r="E35" s="2"/>
      <c r="F35" s="26" t="s">
        <v>137</v>
      </c>
      <c r="G35" s="2"/>
      <c r="H35" s="2"/>
      <c r="I35" s="37"/>
    </row>
    <row r="36" spans="1:9" ht="12.75">
      <c r="A36" s="38"/>
      <c r="B36" s="3"/>
      <c r="C36" s="358" t="s">
        <v>132</v>
      </c>
      <c r="D36" s="243"/>
      <c r="E36" s="2"/>
      <c r="F36" s="2"/>
      <c r="G36" s="233" t="s">
        <v>149</v>
      </c>
      <c r="H36" s="2"/>
      <c r="I36" s="37"/>
    </row>
    <row r="37" spans="1:9" ht="12.75">
      <c r="A37" s="38"/>
      <c r="B37" s="3"/>
      <c r="C37" s="26" t="s">
        <v>135</v>
      </c>
      <c r="D37" s="2"/>
      <c r="E37" s="2"/>
      <c r="F37" s="2"/>
      <c r="G37" s="233" t="s">
        <v>154</v>
      </c>
      <c r="H37" s="2"/>
      <c r="I37" s="37"/>
    </row>
    <row r="38" spans="1:9" ht="15.75" thickBot="1">
      <c r="A38" s="105"/>
      <c r="B38" s="39"/>
      <c r="C38" s="39"/>
      <c r="D38" s="39"/>
      <c r="E38" s="39"/>
      <c r="F38" s="39"/>
      <c r="G38" s="39"/>
      <c r="H38" s="39"/>
      <c r="I38" s="40"/>
    </row>
  </sheetData>
  <sheetProtection/>
  <mergeCells count="36">
    <mergeCell ref="C36:D36"/>
    <mergeCell ref="A4:I4"/>
    <mergeCell ref="A3:I3"/>
    <mergeCell ref="A5:I5"/>
    <mergeCell ref="A6:I6"/>
    <mergeCell ref="A1:B2"/>
    <mergeCell ref="C1:E1"/>
    <mergeCell ref="C2:E2"/>
    <mergeCell ref="F1:G1"/>
    <mergeCell ref="F2:G2"/>
    <mergeCell ref="E11:F11"/>
    <mergeCell ref="E12:F12"/>
    <mergeCell ref="E13:F13"/>
    <mergeCell ref="D9:D10"/>
    <mergeCell ref="A9:A10"/>
    <mergeCell ref="A8:I8"/>
    <mergeCell ref="E9:F10"/>
    <mergeCell ref="G9:G10"/>
    <mergeCell ref="E20:F20"/>
    <mergeCell ref="E21:F21"/>
    <mergeCell ref="E26:F26"/>
    <mergeCell ref="E17:F17"/>
    <mergeCell ref="E18:F18"/>
    <mergeCell ref="E14:F14"/>
    <mergeCell ref="E15:F15"/>
    <mergeCell ref="E16:F16"/>
    <mergeCell ref="E27:F27"/>
    <mergeCell ref="E28:F28"/>
    <mergeCell ref="E30:F30"/>
    <mergeCell ref="A7:I7"/>
    <mergeCell ref="E22:F22"/>
    <mergeCell ref="E23:F23"/>
    <mergeCell ref="E24:F24"/>
    <mergeCell ref="E25:F25"/>
    <mergeCell ref="E29:F29"/>
    <mergeCell ref="E19:F19"/>
  </mergeCells>
  <printOptions/>
  <pageMargins left="0.7874015748031497" right="0.36" top="0.4" bottom="0.62" header="0.31" footer="0.3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6.7109375" style="0" customWidth="1"/>
    <col min="2" max="2" width="16.28125" style="0" customWidth="1"/>
    <col min="3" max="3" width="21.421875" style="0" customWidth="1"/>
    <col min="4" max="4" width="12.28125" style="0" customWidth="1"/>
    <col min="5" max="5" width="8.7109375" style="0" customWidth="1"/>
    <col min="6" max="6" width="13.8515625" style="0" customWidth="1"/>
  </cols>
  <sheetData>
    <row r="1" spans="1:7" ht="17.25" customHeight="1">
      <c r="A1" s="113" t="s">
        <v>106</v>
      </c>
      <c r="B1" s="113"/>
      <c r="C1" s="113"/>
      <c r="D1" s="113"/>
      <c r="E1" s="113"/>
      <c r="F1" s="113"/>
      <c r="G1" s="113"/>
    </row>
    <row r="2" spans="1:6" ht="15">
      <c r="A2" s="113"/>
      <c r="B2" s="113"/>
      <c r="C2" s="113"/>
      <c r="D2" s="113"/>
      <c r="E2" s="113"/>
      <c r="F2" s="113"/>
    </row>
    <row r="3" spans="1:7" ht="16.5" customHeight="1">
      <c r="A3" s="400" t="s">
        <v>107</v>
      </c>
      <c r="B3" s="401" t="s">
        <v>126</v>
      </c>
      <c r="C3" s="401"/>
      <c r="D3" s="401"/>
      <c r="E3" s="401"/>
      <c r="F3" s="401"/>
      <c r="G3" s="115"/>
    </row>
    <row r="4" spans="1:7" ht="33" customHeight="1">
      <c r="A4" s="400"/>
      <c r="B4" s="401"/>
      <c r="C4" s="401"/>
      <c r="D4" s="401"/>
      <c r="E4" s="401"/>
      <c r="F4" s="401"/>
      <c r="G4" s="115"/>
    </row>
    <row r="5" spans="1:6" ht="18" customHeight="1">
      <c r="A5" s="116"/>
      <c r="B5" s="117"/>
      <c r="C5" s="116" t="s">
        <v>108</v>
      </c>
      <c r="D5" s="118">
        <v>14915</v>
      </c>
      <c r="E5" s="113"/>
      <c r="F5" s="113"/>
    </row>
    <row r="6" spans="1:6" ht="18" customHeight="1">
      <c r="A6" s="113" t="s">
        <v>109</v>
      </c>
      <c r="B6" s="113" t="s">
        <v>136</v>
      </c>
      <c r="C6" s="113"/>
      <c r="D6" s="113"/>
      <c r="E6" s="113"/>
      <c r="F6" s="113"/>
    </row>
    <row r="7" spans="1:6" ht="21" customHeight="1">
      <c r="A7" s="113" t="s">
        <v>110</v>
      </c>
      <c r="B7" s="113" t="s">
        <v>178</v>
      </c>
      <c r="C7" s="113"/>
      <c r="D7" s="235" t="s">
        <v>166</v>
      </c>
      <c r="E7" s="113"/>
      <c r="F7" s="113"/>
    </row>
    <row r="8" spans="1:6" ht="15">
      <c r="A8" s="113"/>
      <c r="B8" s="113"/>
      <c r="C8" s="113"/>
      <c r="D8" s="113"/>
      <c r="E8" s="113"/>
      <c r="F8" s="113"/>
    </row>
    <row r="9" spans="1:6" ht="15.75">
      <c r="A9" s="119" t="s">
        <v>111</v>
      </c>
      <c r="B9" s="113"/>
      <c r="C9" s="113"/>
      <c r="D9" s="114" t="s">
        <v>112</v>
      </c>
      <c r="E9" s="113"/>
      <c r="F9" s="113"/>
    </row>
    <row r="10" spans="1:6" ht="15">
      <c r="A10" s="113" t="s">
        <v>163</v>
      </c>
      <c r="B10" s="113"/>
      <c r="C10" s="113"/>
      <c r="D10" s="120" t="s">
        <v>113</v>
      </c>
      <c r="E10" s="113"/>
      <c r="F10" s="113"/>
    </row>
    <row r="11" spans="1:6" ht="15">
      <c r="A11" s="113" t="s">
        <v>164</v>
      </c>
      <c r="B11" s="113"/>
      <c r="C11" s="113"/>
      <c r="D11" s="120" t="s">
        <v>113</v>
      </c>
      <c r="E11" s="113"/>
      <c r="F11" s="113"/>
    </row>
    <row r="12" spans="1:6" ht="15.75">
      <c r="A12" s="119" t="s">
        <v>114</v>
      </c>
      <c r="B12" s="113"/>
      <c r="C12" s="113"/>
      <c r="D12" s="113"/>
      <c r="E12" s="113"/>
      <c r="F12" s="113"/>
    </row>
    <row r="13" spans="1:6" ht="15">
      <c r="A13" s="113" t="s">
        <v>123</v>
      </c>
      <c r="B13" s="113"/>
      <c r="C13" s="113"/>
      <c r="D13" s="120" t="s">
        <v>113</v>
      </c>
      <c r="E13" s="113"/>
      <c r="F13" s="113"/>
    </row>
    <row r="14" spans="1:6" ht="15">
      <c r="A14" s="113" t="s">
        <v>115</v>
      </c>
      <c r="B14" s="113"/>
      <c r="C14" s="113"/>
      <c r="D14" s="120" t="s">
        <v>113</v>
      </c>
      <c r="E14" s="113"/>
      <c r="F14" s="113"/>
    </row>
    <row r="15" spans="1:6" ht="15">
      <c r="A15" s="113" t="s">
        <v>139</v>
      </c>
      <c r="B15" s="113"/>
      <c r="C15" s="113"/>
      <c r="D15" s="120" t="s">
        <v>113</v>
      </c>
      <c r="E15" s="113"/>
      <c r="F15" s="113"/>
    </row>
    <row r="16" spans="1:6" ht="15">
      <c r="A16" s="113" t="s">
        <v>124</v>
      </c>
      <c r="B16" s="113"/>
      <c r="C16" s="113"/>
      <c r="D16" s="120" t="s">
        <v>113</v>
      </c>
      <c r="E16" s="113"/>
      <c r="F16" s="113"/>
    </row>
    <row r="17" spans="1:6" ht="15">
      <c r="A17" s="113" t="s">
        <v>141</v>
      </c>
      <c r="B17" s="113"/>
      <c r="C17" s="113"/>
      <c r="D17" s="120" t="s">
        <v>113</v>
      </c>
      <c r="E17" s="113"/>
      <c r="F17" s="113"/>
    </row>
    <row r="18" spans="1:6" ht="18.75" customHeight="1">
      <c r="A18" s="119" t="s">
        <v>125</v>
      </c>
      <c r="B18" s="113"/>
      <c r="C18" s="113"/>
      <c r="D18" s="411" t="s">
        <v>113</v>
      </c>
      <c r="E18" s="113"/>
      <c r="F18" s="113"/>
    </row>
    <row r="19" spans="1:6" ht="18.75" customHeight="1">
      <c r="A19" s="119" t="s">
        <v>171</v>
      </c>
      <c r="B19" s="113"/>
      <c r="C19" s="113"/>
      <c r="D19" s="414"/>
      <c r="E19" s="113"/>
      <c r="F19" s="113"/>
    </row>
    <row r="20" spans="1:6" ht="15" customHeight="1">
      <c r="A20" s="113" t="s">
        <v>167</v>
      </c>
      <c r="B20" s="113"/>
      <c r="C20" s="113"/>
      <c r="D20" s="412" t="s">
        <v>113</v>
      </c>
      <c r="E20" s="113"/>
      <c r="F20" s="113"/>
    </row>
    <row r="21" spans="1:6" ht="15" customHeight="1">
      <c r="A21" s="113" t="s">
        <v>168</v>
      </c>
      <c r="B21" s="113"/>
      <c r="C21" s="113"/>
      <c r="D21" s="120" t="s">
        <v>113</v>
      </c>
      <c r="E21" s="113"/>
      <c r="F21" s="113"/>
    </row>
    <row r="22" spans="1:6" ht="15" customHeight="1">
      <c r="A22" s="113" t="s">
        <v>169</v>
      </c>
      <c r="B22" s="113"/>
      <c r="C22" s="113"/>
      <c r="D22" s="120" t="s">
        <v>113</v>
      </c>
      <c r="E22" s="113"/>
      <c r="F22" s="113"/>
    </row>
    <row r="23" spans="1:6" ht="15">
      <c r="A23" s="113" t="s">
        <v>170</v>
      </c>
      <c r="B23" s="113"/>
      <c r="C23" s="113"/>
      <c r="D23" s="120" t="s">
        <v>113</v>
      </c>
      <c r="E23" s="113"/>
      <c r="F23" s="113"/>
    </row>
    <row r="24" spans="1:6" ht="15">
      <c r="A24" s="113" t="s">
        <v>172</v>
      </c>
      <c r="B24" s="113"/>
      <c r="C24" s="113"/>
      <c r="D24" s="120" t="s">
        <v>113</v>
      </c>
      <c r="E24" s="113"/>
      <c r="F24" s="113"/>
    </row>
    <row r="25" spans="1:6" ht="15">
      <c r="A25" s="113" t="s">
        <v>173</v>
      </c>
      <c r="B25" s="113"/>
      <c r="C25" s="113"/>
      <c r="D25" s="120" t="s">
        <v>113</v>
      </c>
      <c r="E25" s="113"/>
      <c r="F25" s="113"/>
    </row>
    <row r="26" spans="1:6" ht="15">
      <c r="A26" s="113" t="s">
        <v>174</v>
      </c>
      <c r="B26" s="113"/>
      <c r="C26" s="113"/>
      <c r="D26" s="120">
        <v>6</v>
      </c>
      <c r="E26" s="113"/>
      <c r="F26" s="113"/>
    </row>
    <row r="27" spans="1:6" ht="15">
      <c r="A27" s="113" t="s">
        <v>175</v>
      </c>
      <c r="B27" s="113"/>
      <c r="C27" s="113"/>
      <c r="D27" s="120">
        <v>4</v>
      </c>
      <c r="E27" s="113"/>
      <c r="F27" s="113"/>
    </row>
    <row r="28" spans="1:6" ht="15">
      <c r="A28" s="113" t="s">
        <v>176</v>
      </c>
      <c r="B28" s="113"/>
      <c r="C28" s="113"/>
      <c r="D28" s="120">
        <v>3</v>
      </c>
      <c r="E28" s="113"/>
      <c r="F28" s="113"/>
    </row>
    <row r="29" spans="1:6" ht="15">
      <c r="A29" s="113" t="s">
        <v>177</v>
      </c>
      <c r="B29" s="113"/>
      <c r="C29" s="113"/>
      <c r="D29" s="120">
        <v>5</v>
      </c>
      <c r="E29" s="113"/>
      <c r="F29" s="113"/>
    </row>
    <row r="30" spans="1:6" ht="15">
      <c r="A30" s="113"/>
      <c r="B30" s="113"/>
      <c r="C30" s="113"/>
      <c r="D30" s="413"/>
      <c r="E30" s="113"/>
      <c r="F30" s="113"/>
    </row>
    <row r="31" spans="1:6" ht="15.75" thickBot="1">
      <c r="A31" s="113" t="s">
        <v>116</v>
      </c>
      <c r="B31" s="121">
        <f ca="1">TODAY()</f>
        <v>43018</v>
      </c>
      <c r="C31" s="113"/>
      <c r="D31" s="113"/>
      <c r="E31" s="113"/>
      <c r="F31" s="113"/>
    </row>
    <row r="32" spans="1:8" ht="13.5" customHeight="1" thickTop="1">
      <c r="A32" s="402" t="s">
        <v>117</v>
      </c>
      <c r="B32" s="403"/>
      <c r="C32" s="403"/>
      <c r="D32" s="403"/>
      <c r="E32" s="403"/>
      <c r="F32" s="404"/>
      <c r="G32" s="122"/>
      <c r="H32" s="122"/>
    </row>
    <row r="33" spans="1:8" ht="12.75">
      <c r="A33" s="405"/>
      <c r="B33" s="406"/>
      <c r="C33" s="406"/>
      <c r="D33" s="406"/>
      <c r="E33" s="406"/>
      <c r="F33" s="407"/>
      <c r="G33" s="122"/>
      <c r="H33" s="122"/>
    </row>
    <row r="34" spans="1:8" ht="12.75">
      <c r="A34" s="405"/>
      <c r="B34" s="406"/>
      <c r="C34" s="406"/>
      <c r="D34" s="406"/>
      <c r="E34" s="406"/>
      <c r="F34" s="407"/>
      <c r="G34" s="122"/>
      <c r="H34" s="122"/>
    </row>
    <row r="35" spans="1:8" ht="12.75">
      <c r="A35" s="405"/>
      <c r="B35" s="406"/>
      <c r="C35" s="406"/>
      <c r="D35" s="406"/>
      <c r="E35" s="406"/>
      <c r="F35" s="407"/>
      <c r="G35" s="122"/>
      <c r="H35" s="122"/>
    </row>
    <row r="36" spans="1:8" ht="12.75">
      <c r="A36" s="405"/>
      <c r="B36" s="406"/>
      <c r="C36" s="406"/>
      <c r="D36" s="406"/>
      <c r="E36" s="406"/>
      <c r="F36" s="407"/>
      <c r="G36" s="122"/>
      <c r="H36" s="122"/>
    </row>
    <row r="37" spans="1:8" ht="12.75">
      <c r="A37" s="405"/>
      <c r="B37" s="406"/>
      <c r="C37" s="406"/>
      <c r="D37" s="406"/>
      <c r="E37" s="406"/>
      <c r="F37" s="407"/>
      <c r="G37" s="122"/>
      <c r="H37" s="122"/>
    </row>
    <row r="38" spans="1:8" ht="12.75">
      <c r="A38" s="405"/>
      <c r="B38" s="406"/>
      <c r="C38" s="406"/>
      <c r="D38" s="406"/>
      <c r="E38" s="406"/>
      <c r="F38" s="407"/>
      <c r="G38" s="122"/>
      <c r="H38" s="122"/>
    </row>
    <row r="39" spans="1:8" ht="13.5" thickBot="1">
      <c r="A39" s="408"/>
      <c r="B39" s="409"/>
      <c r="C39" s="409"/>
      <c r="D39" s="409"/>
      <c r="E39" s="409"/>
      <c r="F39" s="410"/>
      <c r="G39" s="122"/>
      <c r="H39" s="122"/>
    </row>
    <row r="40" ht="13.5" thickTop="1"/>
    <row r="41" spans="1:4" ht="15">
      <c r="A41" s="113" t="s">
        <v>118</v>
      </c>
      <c r="C41" s="113" t="s">
        <v>119</v>
      </c>
      <c r="D41" s="50" t="s">
        <v>165</v>
      </c>
    </row>
    <row r="42" ht="15">
      <c r="A42" s="113"/>
    </row>
    <row r="43" ht="15">
      <c r="A43" s="113"/>
    </row>
    <row r="44" spans="1:4" ht="15">
      <c r="A44" s="113"/>
      <c r="C44" s="113" t="s">
        <v>120</v>
      </c>
      <c r="D44" s="123" t="s">
        <v>121</v>
      </c>
    </row>
    <row r="45" ht="15">
      <c r="A45" s="113"/>
    </row>
    <row r="46" ht="15">
      <c r="A46" s="113"/>
    </row>
    <row r="47" spans="1:4" ht="15">
      <c r="A47" s="113"/>
      <c r="C47" s="113" t="s">
        <v>122</v>
      </c>
      <c r="D47" s="50"/>
    </row>
    <row r="48" ht="15">
      <c r="A48" s="113"/>
    </row>
    <row r="49" ht="15">
      <c r="A49" s="113"/>
    </row>
    <row r="50" ht="15">
      <c r="A50" s="113"/>
    </row>
    <row r="51" ht="15">
      <c r="A51" s="113"/>
    </row>
    <row r="52" ht="15">
      <c r="A52" s="113"/>
    </row>
    <row r="53" ht="15">
      <c r="A53" s="113"/>
    </row>
  </sheetData>
  <sheetProtection/>
  <mergeCells count="3">
    <mergeCell ref="A3:A4"/>
    <mergeCell ref="B3:F4"/>
    <mergeCell ref="A32:F3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Planílhas de P. Contas do FNDCT</dc:title>
  <dc:subject/>
  <dc:creator>FUNARBE</dc:creator>
  <cp:keywords/>
  <dc:description/>
  <cp:lastModifiedBy>Barbara Cristina</cp:lastModifiedBy>
  <cp:lastPrinted>2017-10-10T18:19:21Z</cp:lastPrinted>
  <dcterms:created xsi:type="dcterms:W3CDTF">1998-02-11T18:32:43Z</dcterms:created>
  <dcterms:modified xsi:type="dcterms:W3CDTF">2017-10-10T19:16:27Z</dcterms:modified>
  <cp:category/>
  <cp:version/>
  <cp:contentType/>
  <cp:contentStatus/>
</cp:coreProperties>
</file>